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bsnpc.sharepoint.com/sites/DBSPortal/Daten/05 LEISTUNGSSPORT/Sportarten/Para Bogensport/2. DM/2024/08_31.-01.09. Im Freien/"/>
    </mc:Choice>
  </mc:AlternateContent>
  <xr:revisionPtr revIDLastSave="0" documentId="8_{B406609D-0D86-4ADD-9B1F-6D4DE164B3DE}" xr6:coauthVersionLast="47" xr6:coauthVersionMax="47" xr10:uidLastSave="{00000000-0000-0000-0000-000000000000}"/>
  <bookViews>
    <workbookView xWindow="-108" yWindow="-108" windowWidth="23256" windowHeight="13896" tabRatio="500"/>
  </bookViews>
  <sheets>
    <sheet name="DM WA 2024" sheetId="1" r:id="rId1"/>
    <sheet name="Meldenummern" sheetId="2" r:id="rId2"/>
  </sheets>
  <definedNames>
    <definedName name="_xlnm.Print_Area" localSheetId="0">'DM WA 2024'!$A$1:$O$83</definedName>
    <definedName name="_xlnm.Print_Area" localSheetId="1">Meldenummern!$A$2</definedName>
    <definedName name="_xlnm.Print_Titles" localSheetId="0">'DM WA 2024'!$1:$12</definedName>
    <definedName name="Excel_BuiltIn_Print_Area" localSheetId="0">'DM WA 2024'!$A$1:$O$83</definedName>
    <definedName name="Excel_BuiltIn_Print_Area" localSheetId="1">Meldenummern!$A$2</definedName>
    <definedName name="Excel_BuiltIn_Print_Titles" localSheetId="0">'DM WA 2024'!$9:$11</definedName>
    <definedName name="OLE_LINK1" localSheetId="0">'DM WA 2024'!$B$13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K41" i="1"/>
  <c r="L41" i="1"/>
  <c r="M41" i="1"/>
  <c r="K42" i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K53" i="1"/>
  <c r="L53" i="1"/>
  <c r="M53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K65" i="1"/>
  <c r="L65" i="1"/>
  <c r="M65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K77" i="1"/>
  <c r="L77" i="1"/>
  <c r="M77" i="1"/>
  <c r="K78" i="1"/>
  <c r="L78" i="1"/>
  <c r="M78" i="1"/>
  <c r="K79" i="1"/>
  <c r="L79" i="1"/>
  <c r="M79" i="1"/>
  <c r="K80" i="1"/>
  <c r="L80" i="1"/>
  <c r="M80" i="1"/>
  <c r="K81" i="1"/>
  <c r="L81" i="1"/>
  <c r="M81" i="1"/>
  <c r="K82" i="1"/>
  <c r="L82" i="1"/>
  <c r="M82" i="1"/>
</calcChain>
</file>

<file path=xl/sharedStrings.xml><?xml version="1.0" encoding="utf-8"?>
<sst xmlns="http://schemas.openxmlformats.org/spreadsheetml/2006/main" count="349" uniqueCount="66">
  <si>
    <t>Meldeliste zur Deutschen Meisterschaft des DBS</t>
  </si>
  <si>
    <t xml:space="preserve">Ort: </t>
  </si>
  <si>
    <t>Datum:</t>
  </si>
  <si>
    <t>Wettkampf:</t>
  </si>
  <si>
    <t>Meldeschluss:</t>
  </si>
  <si>
    <t>Meldung NUR durch den Landesverband, als XLS oder XLSX</t>
  </si>
  <si>
    <r>
      <rPr>
        <sz val="11"/>
        <rFont val="Arial"/>
        <family val="2"/>
        <charset val="1"/>
      </rPr>
      <t xml:space="preserve">Rechnungsstellung an Landesverband / Zahlung </t>
    </r>
    <r>
      <rPr>
        <b/>
        <sz val="11"/>
        <rFont val="Arial"/>
        <family val="2"/>
      </rPr>
      <t>NUR</t>
    </r>
    <r>
      <rPr>
        <sz val="11"/>
        <rFont val="Arial"/>
        <family val="2"/>
      </rPr>
      <t xml:space="preserve"> durch Landesverband</t>
    </r>
  </si>
  <si>
    <t>Datei Revision 25.04.2024</t>
  </si>
  <si>
    <t>lfd.
Nr.</t>
  </si>
  <si>
    <t>Name, Vorname</t>
  </si>
  <si>
    <t>Verein</t>
  </si>
  <si>
    <t>Jahr-gang</t>
  </si>
  <si>
    <t>Land</t>
  </si>
  <si>
    <t>Melde Nummer</t>
  </si>
  <si>
    <t>Rollstuhl Stehhilfe Stuhl</t>
  </si>
  <si>
    <r>
      <rPr>
        <sz val="8"/>
        <rFont val="Arial"/>
        <family val="2"/>
        <charset val="1"/>
      </rPr>
      <t xml:space="preserve">Ergebnis </t>
    </r>
    <r>
      <rPr>
        <b/>
        <sz val="12"/>
        <rFont val="Arial"/>
        <family val="2"/>
        <charset val="1"/>
      </rPr>
      <t xml:space="preserve">LM
</t>
    </r>
    <r>
      <rPr>
        <b/>
        <sz val="8"/>
        <rFont val="Arial"/>
        <family val="2"/>
        <charset val="1"/>
      </rPr>
      <t>Ringe</t>
    </r>
  </si>
  <si>
    <t>Mannschaftswertung</t>
  </si>
  <si>
    <t>muss vor der 
DM klassifiziert werden</t>
  </si>
  <si>
    <t xml:space="preserve">Bemerkungen </t>
  </si>
  <si>
    <t>Klasse</t>
  </si>
  <si>
    <t>Bogen</t>
  </si>
  <si>
    <t>Alter</t>
  </si>
  <si>
    <t>Ja / - -</t>
  </si>
  <si>
    <t>M1</t>
  </si>
  <si>
    <t>Mustermann, Dirk</t>
  </si>
  <si>
    <t>1. BSC Mustersport</t>
  </si>
  <si>
    <t>HH</t>
  </si>
  <si>
    <t>ja</t>
  </si>
  <si>
    <t>Beispiel</t>
  </si>
  <si>
    <t>Meldenummerübersicht</t>
  </si>
  <si>
    <t>Lfd.
Nr.</t>
  </si>
  <si>
    <t>Melde-
Nummer</t>
  </si>
  <si>
    <t>H-Entf.</t>
  </si>
  <si>
    <t>H-Aufl.</t>
  </si>
  <si>
    <t>WA-Entf.</t>
  </si>
  <si>
    <t>WA-Aufl.</t>
  </si>
  <si>
    <t>-</t>
  </si>
  <si>
    <t>AB</t>
  </si>
  <si>
    <t>Re</t>
  </si>
  <si>
    <t>Herren</t>
  </si>
  <si>
    <t>3er</t>
  </si>
  <si>
    <t>Damen</t>
  </si>
  <si>
    <t>Master</t>
  </si>
  <si>
    <t>Master /w</t>
  </si>
  <si>
    <t>Senioren A</t>
  </si>
  <si>
    <t>Senioren A /w</t>
  </si>
  <si>
    <t>Senioren B</t>
  </si>
  <si>
    <t>Senioren B /w</t>
  </si>
  <si>
    <t>Schüler m/w</t>
  </si>
  <si>
    <t>Jugend m/w</t>
  </si>
  <si>
    <t>Junioren m/w</t>
  </si>
  <si>
    <t>Co</t>
  </si>
  <si>
    <t>10-5</t>
  </si>
  <si>
    <t>Bl</t>
  </si>
  <si>
    <t>W1</t>
  </si>
  <si>
    <t>80/10-5</t>
  </si>
  <si>
    <t>ST/W2</t>
  </si>
  <si>
    <t>SB1</t>
  </si>
  <si>
    <t>SB2</t>
  </si>
  <si>
    <t>SB3</t>
  </si>
  <si>
    <t>Erwachsen m/w</t>
  </si>
  <si>
    <t>alle</t>
  </si>
  <si>
    <t>Kurz</t>
  </si>
  <si>
    <t>31.08.-01.09.2024</t>
  </si>
  <si>
    <t>Para DM WA 2024</t>
  </si>
  <si>
    <t>Schömberg/WT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</si>
</sst>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\ mmmm\ yyyy"/>
    <numFmt numFmtId="165" formatCode="[$-407]dd/\ mmm\ yy"/>
    <numFmt numFmtId="166" formatCode="#"/>
    <numFmt numFmtId="167" formatCode="###0;###0"/>
  </numFmts>
  <fonts count="21" x14ac:knownFonts="1">
    <font>
      <sz val="10"/>
      <name val="Arial"/>
      <family val="2"/>
    </font>
    <font>
      <sz val="10"/>
      <color indexed="8"/>
      <name val="Times New Roman"/>
      <family val="1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10"/>
      <name val="Arial"/>
      <family val="2"/>
      <charset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i/>
      <sz val="9"/>
      <color indexed="10"/>
      <name val="Arial"/>
      <family val="2"/>
      <charset val="1"/>
    </font>
    <font>
      <i/>
      <sz val="9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  <charset val="1"/>
    </font>
    <font>
      <sz val="10"/>
      <color indexed="9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31"/>
        <bgColor indexed="27"/>
      </patternFill>
    </fill>
    <fill>
      <patternFill patternType="solid">
        <fgColor indexed="27"/>
        <bgColor indexed="3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2"/>
        <bgColor indexed="53"/>
      </patternFill>
    </fill>
    <fill>
      <patternFill patternType="solid">
        <fgColor indexed="30"/>
        <bgColor indexed="54"/>
      </patternFill>
    </fill>
    <fill>
      <patternFill patternType="solid">
        <fgColor indexed="43"/>
        <bgColor indexed="47"/>
      </patternFill>
    </fill>
    <fill>
      <patternFill patternType="solid">
        <fgColor indexed="47"/>
        <bgColor indexed="43"/>
      </patternFill>
    </fill>
    <fill>
      <patternFill patternType="solid">
        <fgColor indexed="57"/>
        <bgColor indexed="17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50"/>
      </patternFill>
    </fill>
  </fills>
  <borders count="2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0" fillId="2" borderId="0" applyNumberFormat="0" applyBorder="0" applyAlignment="0" applyProtection="0"/>
    <xf numFmtId="0" fontId="1" fillId="0" borderId="0"/>
  </cellStyleXfs>
  <cellXfs count="78">
    <xf numFmtId="0" fontId="0" fillId="0" borderId="0" xfId="0"/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>
      <alignment vertical="center"/>
    </xf>
    <xf numFmtId="165" fontId="7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/>
    <xf numFmtId="0" fontId="11" fillId="3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/>
    </xf>
    <xf numFmtId="0" fontId="13" fillId="3" borderId="9" xfId="0" applyFont="1" applyFill="1" applyBorder="1"/>
    <xf numFmtId="0" fontId="13" fillId="2" borderId="9" xfId="0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14" fillId="3" borderId="0" xfId="0" applyFont="1" applyFill="1"/>
    <xf numFmtId="0" fontId="15" fillId="3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left" vertical="center"/>
      <protection locked="0"/>
    </xf>
    <xf numFmtId="166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2" fillId="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left"/>
    </xf>
    <xf numFmtId="0" fontId="15" fillId="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/>
    <xf numFmtId="0" fontId="15" fillId="3" borderId="10" xfId="0" applyFont="1" applyFill="1" applyBorder="1" applyAlignment="1">
      <alignment horizontal="left"/>
    </xf>
    <xf numFmtId="166" fontId="15" fillId="3" borderId="10" xfId="0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0" xfId="0" applyNumberFormat="1" applyFont="1" applyFill="1"/>
    <xf numFmtId="0" fontId="16" fillId="0" borderId="0" xfId="0" applyFont="1"/>
    <xf numFmtId="0" fontId="0" fillId="0" borderId="0" xfId="0" applyFont="1" applyAlignment="1">
      <alignment horizontal="center" wrapText="1"/>
    </xf>
    <xf numFmtId="0" fontId="2" fillId="0" borderId="11" xfId="0" applyNumberFormat="1" applyFont="1" applyBorder="1" applyAlignment="1" applyProtection="1">
      <alignment horizontal="center"/>
    </xf>
    <xf numFmtId="0" fontId="2" fillId="0" borderId="12" xfId="0" applyNumberFormat="1" applyFont="1" applyBorder="1" applyAlignment="1" applyProtection="1">
      <alignment horizontal="center"/>
    </xf>
    <xf numFmtId="0" fontId="0" fillId="0" borderId="13" xfId="0" applyNumberFormat="1" applyBorder="1" applyAlignment="1" applyProtection="1">
      <alignment horizontal="center"/>
    </xf>
    <xf numFmtId="0" fontId="0" fillId="0" borderId="14" xfId="0" applyNumberFormat="1" applyBorder="1" applyAlignment="1" applyProtection="1">
      <alignment horizontal="center"/>
    </xf>
    <xf numFmtId="167" fontId="17" fillId="0" borderId="0" xfId="2" applyNumberFormat="1" applyFont="1" applyFill="1" applyBorder="1" applyAlignment="1">
      <alignment horizontal="center" vertical="top" wrapText="1"/>
    </xf>
    <xf numFmtId="0" fontId="0" fillId="4" borderId="0" xfId="0" applyFont="1" applyFill="1"/>
    <xf numFmtId="0" fontId="18" fillId="5" borderId="0" xfId="0" applyFont="1" applyFill="1"/>
    <xf numFmtId="0" fontId="2" fillId="6" borderId="0" xfId="2" applyFont="1" applyFill="1" applyBorder="1" applyAlignment="1">
      <alignment horizontal="left" vertical="top" wrapText="1"/>
    </xf>
    <xf numFmtId="0" fontId="0" fillId="0" borderId="15" xfId="0" applyNumberFormat="1" applyBorder="1" applyAlignment="1" applyProtection="1">
      <alignment horizontal="center"/>
    </xf>
    <xf numFmtId="0" fontId="0" fillId="0" borderId="16" xfId="0" applyNumberFormat="1" applyBorder="1" applyAlignment="1" applyProtection="1">
      <alignment horizontal="center"/>
    </xf>
    <xf numFmtId="0" fontId="18" fillId="7" borderId="0" xfId="0" applyFont="1" applyFill="1"/>
    <xf numFmtId="0" fontId="2" fillId="0" borderId="16" xfId="0" applyNumberFormat="1" applyFont="1" applyBorder="1" applyAlignment="1" applyProtection="1">
      <alignment horizontal="center"/>
    </xf>
    <xf numFmtId="0" fontId="18" fillId="8" borderId="0" xfId="0" applyFont="1" applyFill="1"/>
    <xf numFmtId="167" fontId="19" fillId="0" borderId="0" xfId="2" applyNumberFormat="1" applyFont="1" applyFill="1" applyBorder="1" applyAlignment="1">
      <alignment horizontal="center" vertical="top" wrapText="1"/>
    </xf>
    <xf numFmtId="0" fontId="0" fillId="9" borderId="0" xfId="0" applyFont="1" applyFill="1"/>
    <xf numFmtId="0" fontId="0" fillId="10" borderId="0" xfId="0" applyFont="1" applyFill="1"/>
    <xf numFmtId="0" fontId="18" fillId="11" borderId="0" xfId="0" applyFont="1" applyFill="1"/>
    <xf numFmtId="0" fontId="18" fillId="12" borderId="0" xfId="0" applyFont="1" applyFill="1"/>
    <xf numFmtId="0" fontId="11" fillId="3" borderId="3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</cellXfs>
  <cellStyles count="3">
    <cellStyle name="Meldenr." xfId="1"/>
    <cellStyle name="Standard" xfId="0" builtinId="0"/>
    <cellStyle name="Standard 2" xfId="2"/>
  </cellStyles>
  <dxfs count="1">
    <dxf>
      <font>
        <b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F0041"/>
      <rgbColor rgb="00008080"/>
      <rgbColor rgb="00C0C0C0"/>
      <rgbColor rgb="00808080"/>
      <rgbColor rgb="009999FF"/>
      <rgbColor rgb="00993366"/>
      <rgbColor rgb="00FFFFCC"/>
      <rgbColor rgb="00DEE6EF"/>
      <rgbColor rgb="00660066"/>
      <rgbColor rgb="00FF8080"/>
      <rgbColor rgb="002A6099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D7D7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8000"/>
      <rgbColor rgb="00FF6600"/>
      <rgbColor rgb="00666699"/>
      <rgbColor rgb="00999999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150495</xdr:colOff>
      <xdr:row>1</xdr:row>
      <xdr:rowOff>20955</xdr:rowOff>
    </xdr:from>
    <xdr:to>
      <xdr:col>14</xdr:col>
      <xdr:colOff>1476375</xdr:colOff>
      <xdr:row>5</xdr:row>
      <xdr:rowOff>28575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331FA950-04E7-0860-9FE3-AC079313AED7}"/>
            </a:ext>
          </a:extLst>
        </xdr:cNvPr>
        <xdr:cNvSpPr txBox="1">
          <a:spLocks noChangeArrowheads="1"/>
        </xdr:cNvSpPr>
      </xdr:nvSpPr>
      <xdr:spPr bwMode="auto">
        <a:xfrm>
          <a:off x="3724275" y="257175"/>
          <a:ext cx="6667500" cy="771525"/>
        </a:xfrm>
        <a:prstGeom prst="rect">
          <a:avLst/>
        </a:prstGeom>
        <a:solidFill>
          <a:srgbClr val="FDEADA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0" bIns="0" anchor="t"/>
        <a:lstStyle/>
        <a:p>
          <a:pPr algn="l" rtl="0">
            <a:lnSpc>
              <a:spcPts val="900"/>
            </a:lnSpc>
            <a:defRPr sz="1000"/>
          </a:pPr>
          <a:r>
            <a:rPr lang="de-DE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Anmerkungen:</a:t>
          </a:r>
        </a:p>
        <a:p>
          <a:pPr algn="l" rtl="0">
            <a:lnSpc>
              <a:spcPts val="9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Mannschaftsmeldungen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9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sind nur möglich, wenn mindestens 1 (ein) Mannschaftsteilnehmer eine Kassifizierung ARST, ARW1 oder ARW2 aufweist.</a:t>
          </a:r>
        </a:p>
        <a:p>
          <a:pPr algn="l" rtl="0">
            <a:lnSpc>
              <a:spcPts val="9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werden für einen Verein mehrere Mannschaften gemeldet, bitte die Zusammensetzung angeben (z.B. M1, M2 etc.)</a:t>
          </a:r>
        </a:p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für die Mannschaftswertung “Land“ kann max. eine Mannschaft gemeldet werden</a:t>
          </a:r>
        </a:p>
        <a:p>
          <a:pPr algn="l" rtl="0">
            <a:lnSpc>
              <a:spcPts val="9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workbookViewId="0">
      <selection activeCell="E23" sqref="E23"/>
    </sheetView>
  </sheetViews>
  <sheetFormatPr baseColWidth="10" defaultColWidth="9.109375" defaultRowHeight="13.2" x14ac:dyDescent="0.25"/>
  <cols>
    <col min="1" max="1" width="3.88671875" style="1" customWidth="1"/>
    <col min="2" max="2" width="20.6640625" style="1" customWidth="1"/>
    <col min="3" max="3" width="23.6640625" style="1" customWidth="1"/>
    <col min="4" max="4" width="5.44140625" style="1" customWidth="1"/>
    <col min="5" max="5" width="4.33203125" style="1" customWidth="1"/>
    <col min="6" max="6" width="7.6640625" style="1" customWidth="1"/>
    <col min="7" max="7" width="7.33203125" style="1" customWidth="1"/>
    <col min="8" max="8" width="8" style="1" customWidth="1"/>
    <col min="9" max="9" width="7.5546875" style="1" customWidth="1"/>
    <col min="10" max="10" width="8.33203125" style="1" customWidth="1"/>
    <col min="11" max="11" width="7.33203125" style="1" customWidth="1"/>
    <col min="12" max="12" width="6.33203125" style="1" customWidth="1"/>
    <col min="13" max="13" width="12.5546875" style="1" customWidth="1"/>
    <col min="14" max="14" width="11.33203125" style="1" customWidth="1"/>
    <col min="15" max="15" width="23.109375" style="1" customWidth="1"/>
    <col min="16" max="16384" width="9.109375" style="1"/>
  </cols>
  <sheetData>
    <row r="1" spans="1:15" ht="17.399999999999999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7" customFormat="1" ht="13.8" x14ac:dyDescent="0.25">
      <c r="A2" s="2"/>
      <c r="B2" s="3" t="s">
        <v>1</v>
      </c>
      <c r="C2" s="4" t="s">
        <v>65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s="7" customFormat="1" ht="13.8" x14ac:dyDescent="0.25">
      <c r="A3" s="2"/>
      <c r="B3" s="3" t="s">
        <v>2</v>
      </c>
      <c r="C3" s="8" t="s">
        <v>63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s="7" customFormat="1" ht="13.8" x14ac:dyDescent="0.25">
      <c r="A4" s="2"/>
      <c r="B4" s="3" t="s">
        <v>3</v>
      </c>
      <c r="C4" s="4" t="s">
        <v>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s="7" customFormat="1" ht="15.6" x14ac:dyDescent="0.25">
      <c r="A5" s="2"/>
      <c r="B5" s="9" t="s">
        <v>4</v>
      </c>
      <c r="C5" s="10">
        <v>45499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s="7" customFormat="1" ht="15.6" x14ac:dyDescent="0.25">
      <c r="A6" s="2"/>
      <c r="B6" s="11" t="s">
        <v>5</v>
      </c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s="7" customFormat="1" ht="13.8" x14ac:dyDescent="0.25">
      <c r="A7" s="2"/>
      <c r="B7" s="13" t="s">
        <v>6</v>
      </c>
      <c r="C7" s="14"/>
      <c r="D7" s="13"/>
      <c r="E7" s="13"/>
      <c r="F7" s="5"/>
      <c r="G7" s="5"/>
      <c r="H7" s="5"/>
      <c r="I7" s="5"/>
      <c r="J7" s="5"/>
      <c r="K7" s="5"/>
      <c r="L7" s="5"/>
      <c r="M7" s="5"/>
      <c r="N7" s="5"/>
      <c r="O7" s="15" t="s">
        <v>7</v>
      </c>
    </row>
    <row r="8" spans="1:15" ht="3.75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21" customFormat="1" ht="14.1" customHeight="1" x14ac:dyDescent="0.25">
      <c r="A9" s="73" t="s">
        <v>8</v>
      </c>
      <c r="B9" s="74" t="s">
        <v>9</v>
      </c>
      <c r="C9" s="74" t="s">
        <v>10</v>
      </c>
      <c r="D9" s="75" t="s">
        <v>11</v>
      </c>
      <c r="E9" s="75" t="s">
        <v>12</v>
      </c>
      <c r="F9" s="76" t="s">
        <v>13</v>
      </c>
      <c r="G9" s="71" t="s">
        <v>14</v>
      </c>
      <c r="H9" s="75" t="s">
        <v>15</v>
      </c>
      <c r="I9" s="77" t="s">
        <v>16</v>
      </c>
      <c r="J9" s="77"/>
      <c r="K9" s="19"/>
      <c r="L9" s="19"/>
      <c r="M9" s="19"/>
      <c r="N9" s="71" t="s">
        <v>17</v>
      </c>
      <c r="O9" s="20" t="s">
        <v>18</v>
      </c>
    </row>
    <row r="10" spans="1:15" s="21" customFormat="1" ht="14.1" customHeight="1" x14ac:dyDescent="0.25">
      <c r="A10" s="73"/>
      <c r="B10" s="74"/>
      <c r="C10" s="74"/>
      <c r="D10" s="75"/>
      <c r="E10" s="75"/>
      <c r="F10" s="75"/>
      <c r="G10" s="71"/>
      <c r="H10" s="75"/>
      <c r="I10" s="22" t="s">
        <v>10</v>
      </c>
      <c r="J10" s="22" t="s">
        <v>12</v>
      </c>
      <c r="K10" s="23" t="s">
        <v>19</v>
      </c>
      <c r="L10" s="23" t="s">
        <v>20</v>
      </c>
      <c r="M10" s="23" t="s">
        <v>21</v>
      </c>
      <c r="N10" s="71"/>
      <c r="O10" s="24"/>
    </row>
    <row r="11" spans="1:15" s="21" customFormat="1" ht="14.1" customHeight="1" x14ac:dyDescent="0.25">
      <c r="A11" s="73"/>
      <c r="B11" s="74"/>
      <c r="C11" s="74"/>
      <c r="D11" s="75"/>
      <c r="E11" s="75"/>
      <c r="F11" s="75"/>
      <c r="G11" s="25" t="s">
        <v>22</v>
      </c>
      <c r="H11" s="75"/>
      <c r="I11" s="25" t="s">
        <v>23</v>
      </c>
      <c r="J11" s="25" t="s">
        <v>22</v>
      </c>
      <c r="K11" s="25"/>
      <c r="L11" s="25"/>
      <c r="M11" s="25"/>
      <c r="N11" s="25" t="s">
        <v>22</v>
      </c>
      <c r="O11" s="26"/>
    </row>
    <row r="12" spans="1:15" s="31" customFormat="1" x14ac:dyDescent="0.25">
      <c r="A12" s="27">
        <v>0</v>
      </c>
      <c r="B12" s="28" t="s">
        <v>24</v>
      </c>
      <c r="C12" s="28" t="s">
        <v>25</v>
      </c>
      <c r="D12" s="27">
        <v>1963</v>
      </c>
      <c r="E12" s="27" t="s">
        <v>26</v>
      </c>
      <c r="F12" s="29">
        <v>10</v>
      </c>
      <c r="G12" s="27" t="s">
        <v>27</v>
      </c>
      <c r="H12" s="27">
        <v>543</v>
      </c>
      <c r="I12" s="27" t="s">
        <v>23</v>
      </c>
      <c r="J12" s="27" t="s">
        <v>27</v>
      </c>
      <c r="K12" s="30" t="str">
        <f>IF($F12="","",VLOOKUP($F12,Meldenummern!$B$6:$E$88,2))</f>
        <v>AB</v>
      </c>
      <c r="L12" s="30" t="str">
        <f>IF($F12="","",VLOOKUP($F12,Meldenummern!$B$6:$E$88,3))</f>
        <v>Re</v>
      </c>
      <c r="M12" s="30" t="str">
        <f>IF($F12="","",VLOOKUP($F12,Meldenummern!$B$6:$E$88,4))</f>
        <v>Herren</v>
      </c>
      <c r="N12" s="27" t="s">
        <v>27</v>
      </c>
      <c r="O12" s="28" t="s">
        <v>28</v>
      </c>
    </row>
    <row r="13" spans="1:15" s="41" customFormat="1" ht="18.600000000000001" customHeight="1" x14ac:dyDescent="0.25">
      <c r="A13" s="32">
        <v>1</v>
      </c>
      <c r="B13" s="33"/>
      <c r="C13" s="33"/>
      <c r="D13" s="34"/>
      <c r="E13" s="35"/>
      <c r="F13" s="36"/>
      <c r="G13" s="37"/>
      <c r="H13" s="38"/>
      <c r="I13" s="38"/>
      <c r="J13" s="37"/>
      <c r="K13" s="39" t="str">
        <f>IF($F13="","",VLOOKUP($F13,Meldenummern!$B$6:$E$88,2))</f>
        <v/>
      </c>
      <c r="L13" s="39" t="str">
        <f>IF($F13="","",VLOOKUP($F13,Meldenummern!$B$6:$E$88,3))</f>
        <v/>
      </c>
      <c r="M13" s="39" t="str">
        <f>IF($F13="","",VLOOKUP($F13,Meldenummern!$B$6:$E$88,4))</f>
        <v/>
      </c>
      <c r="N13" s="37"/>
      <c r="O13" s="40"/>
    </row>
    <row r="14" spans="1:15" s="41" customFormat="1" ht="18.600000000000001" customHeight="1" x14ac:dyDescent="0.25">
      <c r="A14" s="32">
        <v>2</v>
      </c>
      <c r="B14" s="33"/>
      <c r="C14" s="33"/>
      <c r="D14" s="34"/>
      <c r="E14" s="35"/>
      <c r="F14" s="36"/>
      <c r="G14" s="37"/>
      <c r="H14" s="38"/>
      <c r="I14" s="38"/>
      <c r="J14" s="37"/>
      <c r="K14" s="39" t="str">
        <f>IF($F14="","",VLOOKUP($F14,Meldenummern!$B$6:$E$88,2))</f>
        <v/>
      </c>
      <c r="L14" s="39" t="str">
        <f>IF($F14="","",VLOOKUP($F14,Meldenummern!$B$6:$E$88,3))</f>
        <v/>
      </c>
      <c r="M14" s="39" t="str">
        <f>IF($F14="","",VLOOKUP($F14,Meldenummern!$B$6:$E$88,4))</f>
        <v/>
      </c>
      <c r="N14" s="37"/>
      <c r="O14" s="40"/>
    </row>
    <row r="15" spans="1:15" s="41" customFormat="1" ht="18.600000000000001" customHeight="1" x14ac:dyDescent="0.25">
      <c r="A15" s="32">
        <v>3</v>
      </c>
      <c r="B15" s="33"/>
      <c r="C15" s="33"/>
      <c r="D15" s="34"/>
      <c r="E15" s="35"/>
      <c r="F15" s="36"/>
      <c r="G15" s="37"/>
      <c r="H15" s="38"/>
      <c r="I15" s="38"/>
      <c r="J15" s="37"/>
      <c r="K15" s="39" t="str">
        <f>IF($F15="","",VLOOKUP($F15,Meldenummern!$B$6:$E$88,2))</f>
        <v/>
      </c>
      <c r="L15" s="39" t="str">
        <f>IF($F15="","",VLOOKUP($F15,Meldenummern!$B$6:$E$88,3))</f>
        <v/>
      </c>
      <c r="M15" s="39" t="str">
        <f>IF($F15="","",VLOOKUP($F15,Meldenummern!$B$6:$E$88,4))</f>
        <v/>
      </c>
      <c r="N15" s="37"/>
      <c r="O15" s="40"/>
    </row>
    <row r="16" spans="1:15" s="41" customFormat="1" ht="18.600000000000001" customHeight="1" x14ac:dyDescent="0.25">
      <c r="A16" s="32">
        <v>4</v>
      </c>
      <c r="B16" s="33"/>
      <c r="C16" s="33"/>
      <c r="D16" s="34"/>
      <c r="E16" s="35"/>
      <c r="F16" s="36"/>
      <c r="G16" s="37"/>
      <c r="H16" s="38"/>
      <c r="I16" s="38"/>
      <c r="J16" s="37"/>
      <c r="K16" s="39" t="str">
        <f>IF($F16="","",VLOOKUP($F16,Meldenummern!$B$6:$E$88,2))</f>
        <v/>
      </c>
      <c r="L16" s="39" t="str">
        <f>IF($F16="","",VLOOKUP($F16,Meldenummern!$B$6:$E$88,3))</f>
        <v/>
      </c>
      <c r="M16" s="39" t="str">
        <f>IF($F16="","",VLOOKUP($F16,Meldenummern!$B$6:$E$88,4))</f>
        <v/>
      </c>
      <c r="N16" s="37"/>
      <c r="O16" s="40"/>
    </row>
    <row r="17" spans="1:15" s="41" customFormat="1" ht="18.600000000000001" customHeight="1" x14ac:dyDescent="0.25">
      <c r="A17" s="32">
        <v>5</v>
      </c>
      <c r="B17" s="33"/>
      <c r="C17" s="33"/>
      <c r="D17" s="34"/>
      <c r="E17" s="35"/>
      <c r="F17" s="36"/>
      <c r="G17" s="37"/>
      <c r="H17" s="38"/>
      <c r="I17" s="38"/>
      <c r="J17" s="37"/>
      <c r="K17" s="39" t="str">
        <f>IF($F17="","",VLOOKUP($F17,Meldenummern!$B$6:$E$88,2))</f>
        <v/>
      </c>
      <c r="L17" s="39" t="str">
        <f>IF($F17="","",VLOOKUP($F17,Meldenummern!$B$6:$E$88,3))</f>
        <v/>
      </c>
      <c r="M17" s="39" t="str">
        <f>IF($F17="","",VLOOKUP($F17,Meldenummern!$B$6:$E$88,4))</f>
        <v/>
      </c>
      <c r="N17" s="37"/>
      <c r="O17" s="40"/>
    </row>
    <row r="18" spans="1:15" s="41" customFormat="1" ht="18.600000000000001" customHeight="1" x14ac:dyDescent="0.25">
      <c r="A18" s="32">
        <v>6</v>
      </c>
      <c r="B18" s="33"/>
      <c r="C18" s="33"/>
      <c r="D18" s="34"/>
      <c r="E18" s="35"/>
      <c r="F18" s="36"/>
      <c r="G18" s="37"/>
      <c r="H18" s="38"/>
      <c r="I18" s="38"/>
      <c r="J18" s="37"/>
      <c r="K18" s="39" t="str">
        <f>IF($F18="","",VLOOKUP($F18,Meldenummern!$B$6:$E$88,2))</f>
        <v/>
      </c>
      <c r="L18" s="39" t="str">
        <f>IF($F18="","",VLOOKUP($F18,Meldenummern!$B$6:$E$88,3))</f>
        <v/>
      </c>
      <c r="M18" s="39" t="str">
        <f>IF($F18="","",VLOOKUP($F18,Meldenummern!$B$6:$E$88,4))</f>
        <v/>
      </c>
      <c r="N18" s="37"/>
      <c r="O18" s="40"/>
    </row>
    <row r="19" spans="1:15" s="41" customFormat="1" ht="18.600000000000001" customHeight="1" x14ac:dyDescent="0.25">
      <c r="A19" s="32">
        <v>7</v>
      </c>
      <c r="B19" s="33"/>
      <c r="C19" s="33"/>
      <c r="D19" s="34"/>
      <c r="E19" s="35"/>
      <c r="F19" s="36"/>
      <c r="G19" s="37"/>
      <c r="H19" s="38"/>
      <c r="I19" s="38"/>
      <c r="J19" s="37"/>
      <c r="K19" s="39" t="str">
        <f>IF($F19="","",VLOOKUP($F19,Meldenummern!$B$6:$E$88,2))</f>
        <v/>
      </c>
      <c r="L19" s="39" t="str">
        <f>IF($F19="","",VLOOKUP($F19,Meldenummern!$B$6:$E$88,3))</f>
        <v/>
      </c>
      <c r="M19" s="39" t="str">
        <f>IF($F19="","",VLOOKUP($F19,Meldenummern!$B$6:$E$88,4))</f>
        <v/>
      </c>
      <c r="N19" s="37"/>
      <c r="O19" s="40"/>
    </row>
    <row r="20" spans="1:15" s="41" customFormat="1" ht="18.600000000000001" customHeight="1" x14ac:dyDescent="0.25">
      <c r="A20" s="32">
        <v>8</v>
      </c>
      <c r="B20" s="33"/>
      <c r="C20" s="33"/>
      <c r="D20" s="34"/>
      <c r="E20" s="35"/>
      <c r="F20" s="36"/>
      <c r="G20" s="37"/>
      <c r="H20" s="38"/>
      <c r="I20" s="38"/>
      <c r="J20" s="37"/>
      <c r="K20" s="39" t="str">
        <f>IF($F20="","",VLOOKUP($F20,Meldenummern!$B$6:$E$88,2))</f>
        <v/>
      </c>
      <c r="L20" s="39" t="str">
        <f>IF($F20="","",VLOOKUP($F20,Meldenummern!$B$6:$E$88,3))</f>
        <v/>
      </c>
      <c r="M20" s="39" t="str">
        <f>IF($F20="","",VLOOKUP($F20,Meldenummern!$B$6:$E$88,4))</f>
        <v/>
      </c>
      <c r="N20" s="37"/>
      <c r="O20" s="40"/>
    </row>
    <row r="21" spans="1:15" s="41" customFormat="1" ht="18.600000000000001" customHeight="1" x14ac:dyDescent="0.25">
      <c r="A21" s="32">
        <v>9</v>
      </c>
      <c r="B21" s="33"/>
      <c r="C21" s="33"/>
      <c r="D21" s="34"/>
      <c r="E21" s="35"/>
      <c r="F21" s="36"/>
      <c r="G21" s="37"/>
      <c r="H21" s="38"/>
      <c r="I21" s="38"/>
      <c r="J21" s="37"/>
      <c r="K21" s="39" t="str">
        <f>IF($F21="","",VLOOKUP($F21,Meldenummern!$B$6:$E$88,2))</f>
        <v/>
      </c>
      <c r="L21" s="39" t="str">
        <f>IF($F21="","",VLOOKUP($F21,Meldenummern!$B$6:$E$88,3))</f>
        <v/>
      </c>
      <c r="M21" s="39" t="str">
        <f>IF($F21="","",VLOOKUP($F21,Meldenummern!$B$6:$E$88,4))</f>
        <v/>
      </c>
      <c r="N21" s="37"/>
      <c r="O21" s="40"/>
    </row>
    <row r="22" spans="1:15" s="41" customFormat="1" ht="18.600000000000001" customHeight="1" x14ac:dyDescent="0.25">
      <c r="A22" s="42">
        <v>10</v>
      </c>
      <c r="B22" s="33"/>
      <c r="C22" s="33"/>
      <c r="D22" s="34"/>
      <c r="E22" s="35"/>
      <c r="F22" s="36"/>
      <c r="G22" s="37"/>
      <c r="H22" s="38"/>
      <c r="I22" s="38"/>
      <c r="J22" s="37"/>
      <c r="K22" s="39" t="str">
        <f>IF($F22="","",VLOOKUP($F22,Meldenummern!$B$6:$E$88,2))</f>
        <v/>
      </c>
      <c r="L22" s="39" t="str">
        <f>IF($F22="","",VLOOKUP($F22,Meldenummern!$B$6:$E$88,3))</f>
        <v/>
      </c>
      <c r="M22" s="39" t="str">
        <f>IF($F22="","",VLOOKUP($F22,Meldenummern!$B$6:$E$88,4))</f>
        <v/>
      </c>
      <c r="N22" s="37"/>
      <c r="O22" s="40"/>
    </row>
    <row r="23" spans="1:15" s="41" customFormat="1" ht="18.600000000000001" customHeight="1" x14ac:dyDescent="0.25">
      <c r="A23" s="42">
        <v>11</v>
      </c>
      <c r="B23" s="33"/>
      <c r="C23" s="33"/>
      <c r="D23" s="34"/>
      <c r="E23" s="35"/>
      <c r="F23" s="36"/>
      <c r="G23" s="37"/>
      <c r="H23" s="38"/>
      <c r="I23" s="38"/>
      <c r="J23" s="37"/>
      <c r="K23" s="39" t="str">
        <f>IF($F23="","",VLOOKUP($F23,Meldenummern!$B$6:$E$88,2))</f>
        <v/>
      </c>
      <c r="L23" s="39" t="str">
        <f>IF($F23="","",VLOOKUP($F23,Meldenummern!$B$6:$E$88,3))</f>
        <v/>
      </c>
      <c r="M23" s="39" t="str">
        <f>IF($F23="","",VLOOKUP($F23,Meldenummern!$B$6:$E$88,4))</f>
        <v/>
      </c>
      <c r="N23" s="37"/>
      <c r="O23" s="40"/>
    </row>
    <row r="24" spans="1:15" s="41" customFormat="1" ht="18.600000000000001" customHeight="1" x14ac:dyDescent="0.25">
      <c r="A24" s="42">
        <v>12</v>
      </c>
      <c r="B24" s="33"/>
      <c r="C24" s="33"/>
      <c r="D24" s="34"/>
      <c r="E24" s="35"/>
      <c r="F24" s="36"/>
      <c r="G24" s="37"/>
      <c r="H24" s="38"/>
      <c r="I24" s="38"/>
      <c r="J24" s="37"/>
      <c r="K24" s="39" t="str">
        <f>IF($F24="","",VLOOKUP($F24,Meldenummern!$B$6:$E$88,2))</f>
        <v/>
      </c>
      <c r="L24" s="39" t="str">
        <f>IF($F24="","",VLOOKUP($F24,Meldenummern!$B$6:$E$88,3))</f>
        <v/>
      </c>
      <c r="M24" s="39" t="str">
        <f>IF($F24="","",VLOOKUP($F24,Meldenummern!$B$6:$E$88,4))</f>
        <v/>
      </c>
      <c r="N24" s="37"/>
      <c r="O24" s="40"/>
    </row>
    <row r="25" spans="1:15" s="41" customFormat="1" ht="18.600000000000001" customHeight="1" x14ac:dyDescent="0.25">
      <c r="A25" s="42">
        <v>13</v>
      </c>
      <c r="B25" s="33"/>
      <c r="C25" s="33"/>
      <c r="D25" s="34"/>
      <c r="E25" s="35"/>
      <c r="F25" s="36"/>
      <c r="G25" s="37"/>
      <c r="H25" s="38"/>
      <c r="I25" s="38"/>
      <c r="J25" s="37"/>
      <c r="K25" s="39" t="str">
        <f>IF($F25="","",VLOOKUP($F25,Meldenummern!$B$6:$E$88,2))</f>
        <v/>
      </c>
      <c r="L25" s="39" t="str">
        <f>IF($F25="","",VLOOKUP($F25,Meldenummern!$B$6:$E$88,3))</f>
        <v/>
      </c>
      <c r="M25" s="39" t="str">
        <f>IF($F25="","",VLOOKUP($F25,Meldenummern!$B$6:$E$88,4))</f>
        <v/>
      </c>
      <c r="N25" s="37"/>
      <c r="O25" s="40"/>
    </row>
    <row r="26" spans="1:15" ht="18.600000000000001" customHeight="1" x14ac:dyDescent="0.25">
      <c r="A26" s="42">
        <v>14</v>
      </c>
      <c r="B26" s="33"/>
      <c r="C26" s="33"/>
      <c r="D26" s="34"/>
      <c r="E26" s="35"/>
      <c r="F26" s="36"/>
      <c r="G26" s="37"/>
      <c r="H26" s="38"/>
      <c r="I26" s="38"/>
      <c r="J26" s="37"/>
      <c r="K26" s="39" t="str">
        <f>IF($F26="","",VLOOKUP($F26,Meldenummern!$B$6:$E$88,2))</f>
        <v/>
      </c>
      <c r="L26" s="39" t="str">
        <f>IF($F26="","",VLOOKUP($F26,Meldenummern!$B$6:$E$88,3))</f>
        <v/>
      </c>
      <c r="M26" s="39" t="str">
        <f>IF($F26="","",VLOOKUP($F26,Meldenummern!$B$6:$E$88,4))</f>
        <v/>
      </c>
      <c r="N26" s="37"/>
      <c r="O26" s="43"/>
    </row>
    <row r="27" spans="1:15" ht="18.600000000000001" customHeight="1" x14ac:dyDescent="0.25">
      <c r="A27" s="42">
        <v>15</v>
      </c>
      <c r="B27" s="33"/>
      <c r="C27" s="33"/>
      <c r="D27" s="34"/>
      <c r="E27" s="35"/>
      <c r="F27" s="36"/>
      <c r="G27" s="37"/>
      <c r="H27" s="38"/>
      <c r="I27" s="38"/>
      <c r="J27" s="37"/>
      <c r="K27" s="39" t="str">
        <f>IF($F27="","",VLOOKUP($F27,Meldenummern!$B$6:$E$88,2))</f>
        <v/>
      </c>
      <c r="L27" s="39" t="str">
        <f>IF($F27="","",VLOOKUP($F27,Meldenummern!$B$6:$E$88,3))</f>
        <v/>
      </c>
      <c r="M27" s="39" t="str">
        <f>IF($F27="","",VLOOKUP($F27,Meldenummern!$B$6:$E$88,4))</f>
        <v/>
      </c>
      <c r="N27" s="37"/>
      <c r="O27" s="43"/>
    </row>
    <row r="28" spans="1:15" ht="18.600000000000001" customHeight="1" x14ac:dyDescent="0.25">
      <c r="A28" s="42">
        <v>16</v>
      </c>
      <c r="B28" s="33"/>
      <c r="C28" s="33"/>
      <c r="D28" s="34"/>
      <c r="E28" s="35"/>
      <c r="F28" s="36"/>
      <c r="G28" s="37"/>
      <c r="H28" s="38"/>
      <c r="I28" s="38"/>
      <c r="J28" s="37"/>
      <c r="K28" s="39" t="str">
        <f>IF($F28="","",VLOOKUP($F28,Meldenummern!$B$6:$E$88,2))</f>
        <v/>
      </c>
      <c r="L28" s="39" t="str">
        <f>IF($F28="","",VLOOKUP($F28,Meldenummern!$B$6:$E$88,3))</f>
        <v/>
      </c>
      <c r="M28" s="39" t="str">
        <f>IF($F28="","",VLOOKUP($F28,Meldenummern!$B$6:$E$88,4))</f>
        <v/>
      </c>
      <c r="N28" s="37"/>
      <c r="O28" s="43"/>
    </row>
    <row r="29" spans="1:15" ht="18.600000000000001" customHeight="1" x14ac:dyDescent="0.25">
      <c r="A29" s="42">
        <v>17</v>
      </c>
      <c r="B29" s="33"/>
      <c r="C29" s="33"/>
      <c r="D29" s="34"/>
      <c r="E29" s="35"/>
      <c r="F29" s="36"/>
      <c r="G29" s="37"/>
      <c r="H29" s="38"/>
      <c r="I29" s="38"/>
      <c r="J29" s="37"/>
      <c r="K29" s="39" t="str">
        <f>IF($F29="","",VLOOKUP($F29,Meldenummern!$B$6:$E$88,2))</f>
        <v/>
      </c>
      <c r="L29" s="39" t="str">
        <f>IF($F29="","",VLOOKUP($F29,Meldenummern!$B$6:$E$88,3))</f>
        <v/>
      </c>
      <c r="M29" s="39" t="str">
        <f>IF($F29="","",VLOOKUP($F29,Meldenummern!$B$6:$E$88,4))</f>
        <v/>
      </c>
      <c r="N29" s="37"/>
      <c r="O29" s="43"/>
    </row>
    <row r="30" spans="1:15" ht="18.600000000000001" customHeight="1" x14ac:dyDescent="0.25">
      <c r="A30" s="42">
        <v>18</v>
      </c>
      <c r="B30" s="33"/>
      <c r="C30" s="33"/>
      <c r="D30" s="34"/>
      <c r="E30" s="35"/>
      <c r="F30" s="36"/>
      <c r="G30" s="37"/>
      <c r="H30" s="38"/>
      <c r="I30" s="38"/>
      <c r="J30" s="37"/>
      <c r="K30" s="39" t="str">
        <f>IF($F30="","",VLOOKUP($F30,Meldenummern!$B$6:$E$88,2))</f>
        <v/>
      </c>
      <c r="L30" s="39" t="str">
        <f>IF($F30="","",VLOOKUP($F30,Meldenummern!$B$6:$E$88,3))</f>
        <v/>
      </c>
      <c r="M30" s="39" t="str">
        <f>IF($F30="","",VLOOKUP($F30,Meldenummern!$B$6:$E$88,4))</f>
        <v/>
      </c>
      <c r="N30" s="37"/>
      <c r="O30" s="43"/>
    </row>
    <row r="31" spans="1:15" ht="18.600000000000001" customHeight="1" x14ac:dyDescent="0.25">
      <c r="A31" s="42">
        <v>19</v>
      </c>
      <c r="B31" s="33"/>
      <c r="C31" s="33"/>
      <c r="D31" s="34"/>
      <c r="E31" s="35"/>
      <c r="F31" s="36"/>
      <c r="G31" s="37"/>
      <c r="H31" s="38"/>
      <c r="I31" s="38"/>
      <c r="J31" s="37"/>
      <c r="K31" s="39" t="str">
        <f>IF($F31="","",VLOOKUP($F31,Meldenummern!$B$6:$E$88,2))</f>
        <v/>
      </c>
      <c r="L31" s="39" t="str">
        <f>IF($F31="","",VLOOKUP($F31,Meldenummern!$B$6:$E$88,3))</f>
        <v/>
      </c>
      <c r="M31" s="39" t="str">
        <f>IF($F31="","",VLOOKUP($F31,Meldenummern!$B$6:$E$88,4))</f>
        <v/>
      </c>
      <c r="N31" s="37"/>
      <c r="O31" s="43"/>
    </row>
    <row r="32" spans="1:15" ht="18.600000000000001" customHeight="1" x14ac:dyDescent="0.25">
      <c r="A32" s="42">
        <v>20</v>
      </c>
      <c r="B32" s="33"/>
      <c r="C32" s="33"/>
      <c r="D32" s="34"/>
      <c r="E32" s="35"/>
      <c r="F32" s="36"/>
      <c r="G32" s="37"/>
      <c r="H32" s="38"/>
      <c r="I32" s="38"/>
      <c r="J32" s="37"/>
      <c r="K32" s="39" t="str">
        <f>IF($F32="","",VLOOKUP($F32,Meldenummern!$B$6:$E$88,2))</f>
        <v/>
      </c>
      <c r="L32" s="39" t="str">
        <f>IF($F32="","",VLOOKUP($F32,Meldenummern!$B$6:$E$88,3))</f>
        <v/>
      </c>
      <c r="M32" s="39" t="str">
        <f>IF($F32="","",VLOOKUP($F32,Meldenummern!$B$6:$E$88,4))</f>
        <v/>
      </c>
      <c r="N32" s="37"/>
      <c r="O32" s="43"/>
    </row>
    <row r="33" spans="1:15" ht="18.600000000000001" customHeight="1" x14ac:dyDescent="0.25">
      <c r="A33" s="42">
        <v>21</v>
      </c>
      <c r="B33" s="33"/>
      <c r="C33" s="33"/>
      <c r="D33" s="34"/>
      <c r="E33" s="35"/>
      <c r="F33" s="36"/>
      <c r="G33" s="37"/>
      <c r="H33" s="38"/>
      <c r="I33" s="38"/>
      <c r="J33" s="37"/>
      <c r="K33" s="39" t="str">
        <f>IF($F33="","",VLOOKUP($F33,Meldenummern!$B$6:$E$88,2))</f>
        <v/>
      </c>
      <c r="L33" s="39" t="str">
        <f>IF($F33="","",VLOOKUP($F33,Meldenummern!$B$6:$E$88,3))</f>
        <v/>
      </c>
      <c r="M33" s="39" t="str">
        <f>IF($F33="","",VLOOKUP($F33,Meldenummern!$B$6:$E$88,4))</f>
        <v/>
      </c>
      <c r="N33" s="37"/>
      <c r="O33" s="43"/>
    </row>
    <row r="34" spans="1:15" ht="18.600000000000001" customHeight="1" x14ac:dyDescent="0.25">
      <c r="A34" s="42">
        <v>22</v>
      </c>
      <c r="B34" s="33"/>
      <c r="C34" s="33"/>
      <c r="D34" s="34"/>
      <c r="E34" s="35"/>
      <c r="F34" s="36"/>
      <c r="G34" s="37"/>
      <c r="H34" s="38"/>
      <c r="I34" s="38"/>
      <c r="J34" s="37"/>
      <c r="K34" s="39" t="str">
        <f>IF($F34="","",VLOOKUP($F34,Meldenummern!$B$6:$E$88,2))</f>
        <v/>
      </c>
      <c r="L34" s="39" t="str">
        <f>IF($F34="","",VLOOKUP($F34,Meldenummern!$B$6:$E$88,3))</f>
        <v/>
      </c>
      <c r="M34" s="39" t="str">
        <f>IF($F34="","",VLOOKUP($F34,Meldenummern!$B$6:$E$88,4))</f>
        <v/>
      </c>
      <c r="N34" s="37"/>
      <c r="O34" s="43"/>
    </row>
    <row r="35" spans="1:15" ht="18.600000000000001" customHeight="1" x14ac:dyDescent="0.25">
      <c r="A35" s="42">
        <v>23</v>
      </c>
      <c r="B35" s="33"/>
      <c r="C35" s="33"/>
      <c r="D35" s="34"/>
      <c r="E35" s="35"/>
      <c r="F35" s="36"/>
      <c r="G35" s="37"/>
      <c r="H35" s="38"/>
      <c r="I35" s="38"/>
      <c r="J35" s="37"/>
      <c r="K35" s="39" t="str">
        <f>IF($F35="","",VLOOKUP($F35,Meldenummern!$B$6:$E$88,2))</f>
        <v/>
      </c>
      <c r="L35" s="39" t="str">
        <f>IF($F35="","",VLOOKUP($F35,Meldenummern!$B$6:$E$88,3))</f>
        <v/>
      </c>
      <c r="M35" s="39" t="str">
        <f>IF($F35="","",VLOOKUP($F35,Meldenummern!$B$6:$E$88,4))</f>
        <v/>
      </c>
      <c r="N35" s="37"/>
      <c r="O35" s="43"/>
    </row>
    <row r="36" spans="1:15" ht="18.600000000000001" customHeight="1" x14ac:dyDescent="0.25">
      <c r="A36" s="42">
        <v>24</v>
      </c>
      <c r="B36" s="33"/>
      <c r="C36" s="33"/>
      <c r="D36" s="34"/>
      <c r="E36" s="35"/>
      <c r="F36" s="36"/>
      <c r="G36" s="37"/>
      <c r="H36" s="38"/>
      <c r="I36" s="38"/>
      <c r="J36" s="37"/>
      <c r="K36" s="39" t="str">
        <f>IF($F36="","",VLOOKUP($F36,Meldenummern!$B$6:$E$88,2))</f>
        <v/>
      </c>
      <c r="L36" s="39" t="str">
        <f>IF($F36="","",VLOOKUP($F36,Meldenummern!$B$6:$E$88,3))</f>
        <v/>
      </c>
      <c r="M36" s="39" t="str">
        <f>IF($F36="","",VLOOKUP($F36,Meldenummern!$B$6:$E$88,4))</f>
        <v/>
      </c>
      <c r="N36" s="37"/>
      <c r="O36" s="43"/>
    </row>
    <row r="37" spans="1:15" ht="18.600000000000001" customHeight="1" x14ac:dyDescent="0.25">
      <c r="A37" s="42">
        <v>25</v>
      </c>
      <c r="B37" s="33"/>
      <c r="C37" s="33"/>
      <c r="D37" s="34"/>
      <c r="E37" s="35"/>
      <c r="F37" s="36"/>
      <c r="G37" s="37"/>
      <c r="H37" s="38"/>
      <c r="I37" s="38"/>
      <c r="J37" s="37"/>
      <c r="K37" s="39" t="str">
        <f>IF($F37="","",VLOOKUP($F37,Meldenummern!$B$6:$E$88,2))</f>
        <v/>
      </c>
      <c r="L37" s="39" t="str">
        <f>IF($F37="","",VLOOKUP($F37,Meldenummern!$B$6:$E$88,3))</f>
        <v/>
      </c>
      <c r="M37" s="39" t="str">
        <f>IF($F37="","",VLOOKUP($F37,Meldenummern!$B$6:$E$88,4))</f>
        <v/>
      </c>
      <c r="N37" s="37"/>
      <c r="O37" s="43"/>
    </row>
    <row r="38" spans="1:15" ht="18.600000000000001" customHeight="1" x14ac:dyDescent="0.25">
      <c r="A38" s="42">
        <v>26</v>
      </c>
      <c r="B38" s="33"/>
      <c r="C38" s="33"/>
      <c r="D38" s="34"/>
      <c r="E38" s="35"/>
      <c r="F38" s="36"/>
      <c r="G38" s="37"/>
      <c r="H38" s="38"/>
      <c r="I38" s="38"/>
      <c r="J38" s="37"/>
      <c r="K38" s="39" t="str">
        <f>IF($F38="","",VLOOKUP($F38,Meldenummern!$B$6:$E$88,2))</f>
        <v/>
      </c>
      <c r="L38" s="39" t="str">
        <f>IF($F38="","",VLOOKUP($F38,Meldenummern!$B$6:$E$88,3))</f>
        <v/>
      </c>
      <c r="M38" s="39" t="str">
        <f>IF($F38="","",VLOOKUP($F38,Meldenummern!$B$6:$E$88,4))</f>
        <v/>
      </c>
      <c r="N38" s="37"/>
      <c r="O38" s="43"/>
    </row>
    <row r="39" spans="1:15" ht="18.600000000000001" customHeight="1" x14ac:dyDescent="0.25">
      <c r="A39" s="42">
        <v>27</v>
      </c>
      <c r="B39" s="33"/>
      <c r="C39" s="33"/>
      <c r="D39" s="34"/>
      <c r="E39" s="35"/>
      <c r="F39" s="36"/>
      <c r="G39" s="37"/>
      <c r="H39" s="38"/>
      <c r="I39" s="38"/>
      <c r="J39" s="37"/>
      <c r="K39" s="39" t="str">
        <f>IF($F39="","",VLOOKUP($F39,Meldenummern!$B$6:$E$88,2))</f>
        <v/>
      </c>
      <c r="L39" s="39" t="str">
        <f>IF($F39="","",VLOOKUP($F39,Meldenummern!$B$6:$E$88,3))</f>
        <v/>
      </c>
      <c r="M39" s="39" t="str">
        <f>IF($F39="","",VLOOKUP($F39,Meldenummern!$B$6:$E$88,4))</f>
        <v/>
      </c>
      <c r="N39" s="37"/>
      <c r="O39" s="43"/>
    </row>
    <row r="40" spans="1:15" ht="18.600000000000001" customHeight="1" x14ac:dyDescent="0.25">
      <c r="A40" s="42">
        <v>28</v>
      </c>
      <c r="B40" s="33"/>
      <c r="C40" s="33"/>
      <c r="D40" s="34"/>
      <c r="E40" s="35"/>
      <c r="F40" s="36"/>
      <c r="G40" s="37"/>
      <c r="H40" s="38"/>
      <c r="I40" s="38"/>
      <c r="J40" s="37"/>
      <c r="K40" s="39" t="str">
        <f>IF($F40="","",VLOOKUP($F40,Meldenummern!$B$6:$E$88,2))</f>
        <v/>
      </c>
      <c r="L40" s="39" t="str">
        <f>IF($F40="","",VLOOKUP($F40,Meldenummern!$B$6:$E$88,3))</f>
        <v/>
      </c>
      <c r="M40" s="39" t="str">
        <f>IF($F40="","",VLOOKUP($F40,Meldenummern!$B$6:$E$88,4))</f>
        <v/>
      </c>
      <c r="N40" s="37"/>
      <c r="O40" s="43"/>
    </row>
    <row r="41" spans="1:15" ht="18.600000000000001" customHeight="1" x14ac:dyDescent="0.25">
      <c r="A41" s="42">
        <v>29</v>
      </c>
      <c r="B41" s="33"/>
      <c r="C41" s="33"/>
      <c r="D41" s="34"/>
      <c r="E41" s="35"/>
      <c r="F41" s="36"/>
      <c r="G41" s="37"/>
      <c r="H41" s="38"/>
      <c r="I41" s="38"/>
      <c r="J41" s="37"/>
      <c r="K41" s="39" t="str">
        <f>IF($F41="","",VLOOKUP($F41,Meldenummern!$B$6:$E$88,2))</f>
        <v/>
      </c>
      <c r="L41" s="39" t="str">
        <f>IF($F41="","",VLOOKUP($F41,Meldenummern!$B$6:$E$88,3))</f>
        <v/>
      </c>
      <c r="M41" s="39" t="str">
        <f>IF($F41="","",VLOOKUP($F41,Meldenummern!$B$6:$E$88,4))</f>
        <v/>
      </c>
      <c r="N41" s="37"/>
      <c r="O41" s="43"/>
    </row>
    <row r="42" spans="1:15" ht="18.600000000000001" customHeight="1" x14ac:dyDescent="0.25">
      <c r="A42" s="42">
        <v>30</v>
      </c>
      <c r="B42" s="33"/>
      <c r="C42" s="33"/>
      <c r="D42" s="34"/>
      <c r="E42" s="35"/>
      <c r="F42" s="36"/>
      <c r="G42" s="37"/>
      <c r="H42" s="38"/>
      <c r="I42" s="38"/>
      <c r="J42" s="37"/>
      <c r="K42" s="39" t="str">
        <f>IF($F42="","",VLOOKUP($F42,Meldenummern!$B$6:$E$88,2))</f>
        <v/>
      </c>
      <c r="L42" s="39" t="str">
        <f>IF($F42="","",VLOOKUP($F42,Meldenummern!$B$6:$E$88,3))</f>
        <v/>
      </c>
      <c r="M42" s="39" t="str">
        <f>IF($F42="","",VLOOKUP($F42,Meldenummern!$B$6:$E$88,4))</f>
        <v/>
      </c>
      <c r="N42" s="37"/>
      <c r="O42" s="43"/>
    </row>
    <row r="43" spans="1:15" ht="18.600000000000001" customHeight="1" x14ac:dyDescent="0.25">
      <c r="A43" s="42">
        <v>31</v>
      </c>
      <c r="B43" s="33"/>
      <c r="C43" s="33"/>
      <c r="D43" s="34"/>
      <c r="E43" s="35"/>
      <c r="F43" s="36"/>
      <c r="G43" s="37"/>
      <c r="H43" s="38"/>
      <c r="I43" s="38"/>
      <c r="J43" s="37"/>
      <c r="K43" s="39" t="str">
        <f>IF($F43="","",VLOOKUP($F43,Meldenummern!$B$6:$E$88,2))</f>
        <v/>
      </c>
      <c r="L43" s="39" t="str">
        <f>IF($F43="","",VLOOKUP($F43,Meldenummern!$B$6:$E$88,3))</f>
        <v/>
      </c>
      <c r="M43" s="39" t="str">
        <f>IF($F43="","",VLOOKUP($F43,Meldenummern!$B$6:$E$88,4))</f>
        <v/>
      </c>
      <c r="N43" s="37"/>
      <c r="O43" s="43"/>
    </row>
    <row r="44" spans="1:15" ht="18.600000000000001" customHeight="1" x14ac:dyDescent="0.25">
      <c r="A44" s="42">
        <v>32</v>
      </c>
      <c r="B44" s="33"/>
      <c r="C44" s="33"/>
      <c r="D44" s="34"/>
      <c r="E44" s="35"/>
      <c r="F44" s="36"/>
      <c r="G44" s="37"/>
      <c r="H44" s="38"/>
      <c r="I44" s="38"/>
      <c r="J44" s="37"/>
      <c r="K44" s="39" t="str">
        <f>IF($F44="","",VLOOKUP($F44,Meldenummern!$B$6:$E$88,2))</f>
        <v/>
      </c>
      <c r="L44" s="39" t="str">
        <f>IF($F44="","",VLOOKUP($F44,Meldenummern!$B$6:$E$88,3))</f>
        <v/>
      </c>
      <c r="M44" s="39" t="str">
        <f>IF($F44="","",VLOOKUP($F44,Meldenummern!$B$6:$E$88,4))</f>
        <v/>
      </c>
      <c r="N44" s="37"/>
      <c r="O44" s="43"/>
    </row>
    <row r="45" spans="1:15" ht="18.600000000000001" customHeight="1" x14ac:dyDescent="0.25">
      <c r="A45" s="42">
        <v>33</v>
      </c>
      <c r="B45" s="33"/>
      <c r="C45" s="33"/>
      <c r="D45" s="34"/>
      <c r="E45" s="35"/>
      <c r="F45" s="36"/>
      <c r="G45" s="37"/>
      <c r="H45" s="38"/>
      <c r="I45" s="38"/>
      <c r="J45" s="37"/>
      <c r="K45" s="39" t="str">
        <f>IF($F45="","",VLOOKUP($F45,Meldenummern!$B$6:$E$88,2))</f>
        <v/>
      </c>
      <c r="L45" s="39" t="str">
        <f>IF($F45="","",VLOOKUP($F45,Meldenummern!$B$6:$E$88,3))</f>
        <v/>
      </c>
      <c r="M45" s="39" t="str">
        <f>IF($F45="","",VLOOKUP($F45,Meldenummern!$B$6:$E$88,4))</f>
        <v/>
      </c>
      <c r="N45" s="37"/>
      <c r="O45" s="43"/>
    </row>
    <row r="46" spans="1:15" ht="18.600000000000001" customHeight="1" x14ac:dyDescent="0.25">
      <c r="A46" s="42">
        <v>34</v>
      </c>
      <c r="B46" s="33"/>
      <c r="C46" s="33"/>
      <c r="D46" s="34"/>
      <c r="E46" s="35"/>
      <c r="F46" s="36"/>
      <c r="G46" s="37"/>
      <c r="H46" s="38"/>
      <c r="I46" s="38"/>
      <c r="J46" s="37"/>
      <c r="K46" s="39" t="str">
        <f>IF($F46="","",VLOOKUP($F46,Meldenummern!$B$6:$E$88,2))</f>
        <v/>
      </c>
      <c r="L46" s="39" t="str">
        <f>IF($F46="","",VLOOKUP($F46,Meldenummern!$B$6:$E$88,3))</f>
        <v/>
      </c>
      <c r="M46" s="39" t="str">
        <f>IF($F46="","",VLOOKUP($F46,Meldenummern!$B$6:$E$88,4))</f>
        <v/>
      </c>
      <c r="N46" s="37"/>
      <c r="O46" s="43"/>
    </row>
    <row r="47" spans="1:15" ht="18.600000000000001" customHeight="1" x14ac:dyDescent="0.25">
      <c r="A47" s="42">
        <v>35</v>
      </c>
      <c r="B47" s="33"/>
      <c r="C47" s="33"/>
      <c r="D47" s="34"/>
      <c r="E47" s="35"/>
      <c r="F47" s="36"/>
      <c r="G47" s="37"/>
      <c r="H47" s="38"/>
      <c r="I47" s="38"/>
      <c r="J47" s="37"/>
      <c r="K47" s="39" t="str">
        <f>IF($F47="","",VLOOKUP($F47,Meldenummern!$B$6:$E$88,2))</f>
        <v/>
      </c>
      <c r="L47" s="39" t="str">
        <f>IF($F47="","",VLOOKUP($F47,Meldenummern!$B$6:$E$88,3))</f>
        <v/>
      </c>
      <c r="M47" s="39" t="str">
        <f>IF($F47="","",VLOOKUP($F47,Meldenummern!$B$6:$E$88,4))</f>
        <v/>
      </c>
      <c r="N47" s="37"/>
      <c r="O47" s="43"/>
    </row>
    <row r="48" spans="1:15" ht="18.600000000000001" customHeight="1" x14ac:dyDescent="0.25">
      <c r="A48" s="42">
        <v>36</v>
      </c>
      <c r="B48" s="33"/>
      <c r="C48" s="33"/>
      <c r="D48" s="34"/>
      <c r="E48" s="35"/>
      <c r="F48" s="36"/>
      <c r="G48" s="37"/>
      <c r="H48" s="38"/>
      <c r="I48" s="38"/>
      <c r="J48" s="37"/>
      <c r="K48" s="39" t="str">
        <f>IF($F48="","",VLOOKUP($F48,Meldenummern!$B$6:$E$88,2))</f>
        <v/>
      </c>
      <c r="L48" s="39" t="str">
        <f>IF($F48="","",VLOOKUP($F48,Meldenummern!$B$6:$E$88,3))</f>
        <v/>
      </c>
      <c r="M48" s="39" t="str">
        <f>IF($F48="","",VLOOKUP($F48,Meldenummern!$B$6:$E$88,4))</f>
        <v/>
      </c>
      <c r="N48" s="37"/>
      <c r="O48" s="43"/>
    </row>
    <row r="49" spans="1:15" ht="18.600000000000001" customHeight="1" x14ac:dyDescent="0.25">
      <c r="A49" s="42">
        <v>37</v>
      </c>
      <c r="B49" s="33"/>
      <c r="C49" s="33"/>
      <c r="D49" s="34"/>
      <c r="E49" s="35"/>
      <c r="F49" s="36"/>
      <c r="G49" s="37"/>
      <c r="H49" s="38"/>
      <c r="I49" s="38"/>
      <c r="J49" s="37"/>
      <c r="K49" s="39" t="str">
        <f>IF($F49="","",VLOOKUP($F49,Meldenummern!$B$6:$E$88,2))</f>
        <v/>
      </c>
      <c r="L49" s="39" t="str">
        <f>IF($F49="","",VLOOKUP($F49,Meldenummern!$B$6:$E$88,3))</f>
        <v/>
      </c>
      <c r="M49" s="39" t="str">
        <f>IF($F49="","",VLOOKUP($F49,Meldenummern!$B$6:$E$88,4))</f>
        <v/>
      </c>
      <c r="N49" s="37"/>
      <c r="O49" s="43"/>
    </row>
    <row r="50" spans="1:15" ht="18.600000000000001" customHeight="1" x14ac:dyDescent="0.25">
      <c r="A50" s="42">
        <v>38</v>
      </c>
      <c r="B50" s="33"/>
      <c r="C50" s="33"/>
      <c r="D50" s="34"/>
      <c r="E50" s="35"/>
      <c r="F50" s="36"/>
      <c r="G50" s="37"/>
      <c r="H50" s="38"/>
      <c r="I50" s="38"/>
      <c r="J50" s="37"/>
      <c r="K50" s="39" t="str">
        <f>IF($F50="","",VLOOKUP($F50,Meldenummern!$B$6:$E$88,2))</f>
        <v/>
      </c>
      <c r="L50" s="39" t="str">
        <f>IF($F50="","",VLOOKUP($F50,Meldenummern!$B$6:$E$88,3))</f>
        <v/>
      </c>
      <c r="M50" s="39" t="str">
        <f>IF($F50="","",VLOOKUP($F50,Meldenummern!$B$6:$E$88,4))</f>
        <v/>
      </c>
      <c r="N50" s="37"/>
      <c r="O50" s="43"/>
    </row>
    <row r="51" spans="1:15" ht="18.600000000000001" customHeight="1" x14ac:dyDescent="0.25">
      <c r="A51" s="42">
        <v>39</v>
      </c>
      <c r="B51" s="33"/>
      <c r="C51" s="33"/>
      <c r="D51" s="34"/>
      <c r="E51" s="35"/>
      <c r="F51" s="36"/>
      <c r="G51" s="37"/>
      <c r="H51" s="38"/>
      <c r="I51" s="38"/>
      <c r="J51" s="37"/>
      <c r="K51" s="39" t="str">
        <f>IF($F51="","",VLOOKUP($F51,Meldenummern!$B$6:$E$88,2))</f>
        <v/>
      </c>
      <c r="L51" s="39" t="str">
        <f>IF($F51="","",VLOOKUP($F51,Meldenummern!$B$6:$E$88,3))</f>
        <v/>
      </c>
      <c r="M51" s="39" t="str">
        <f>IF($F51="","",VLOOKUP($F51,Meldenummern!$B$6:$E$88,4))</f>
        <v/>
      </c>
      <c r="N51" s="37"/>
      <c r="O51" s="43"/>
    </row>
    <row r="52" spans="1:15" ht="18.600000000000001" customHeight="1" x14ac:dyDescent="0.25">
      <c r="A52" s="42">
        <v>40</v>
      </c>
      <c r="B52" s="33"/>
      <c r="C52" s="33"/>
      <c r="D52" s="34"/>
      <c r="E52" s="35"/>
      <c r="F52" s="36"/>
      <c r="G52" s="37"/>
      <c r="H52" s="38"/>
      <c r="I52" s="38"/>
      <c r="J52" s="37"/>
      <c r="K52" s="39" t="str">
        <f>IF($F52="","",VLOOKUP($F52,Meldenummern!$B$6:$E$88,2))</f>
        <v/>
      </c>
      <c r="L52" s="39" t="str">
        <f>IF($F52="","",VLOOKUP($F52,Meldenummern!$B$6:$E$88,3))</f>
        <v/>
      </c>
      <c r="M52" s="39" t="str">
        <f>IF($F52="","",VLOOKUP($F52,Meldenummern!$B$6:$E$88,4))</f>
        <v/>
      </c>
      <c r="N52" s="37"/>
      <c r="O52" s="43"/>
    </row>
    <row r="53" spans="1:15" ht="18.600000000000001" customHeight="1" x14ac:dyDescent="0.25">
      <c r="A53" s="42">
        <v>41</v>
      </c>
      <c r="B53" s="33"/>
      <c r="C53" s="33"/>
      <c r="D53" s="34"/>
      <c r="E53" s="35"/>
      <c r="F53" s="36"/>
      <c r="G53" s="37"/>
      <c r="H53" s="38"/>
      <c r="I53" s="38"/>
      <c r="J53" s="37"/>
      <c r="K53" s="39" t="str">
        <f>IF($F53="","",VLOOKUP($F53,Meldenummern!$B$6:$E$88,2))</f>
        <v/>
      </c>
      <c r="L53" s="39" t="str">
        <f>IF($F53="","",VLOOKUP($F53,Meldenummern!$B$6:$E$88,3))</f>
        <v/>
      </c>
      <c r="M53" s="39" t="str">
        <f>IF($F53="","",VLOOKUP($F53,Meldenummern!$B$6:$E$88,4))</f>
        <v/>
      </c>
      <c r="N53" s="37"/>
      <c r="O53" s="43"/>
    </row>
    <row r="54" spans="1:15" ht="18.600000000000001" customHeight="1" x14ac:dyDescent="0.25">
      <c r="A54" s="42">
        <v>42</v>
      </c>
      <c r="B54" s="33"/>
      <c r="C54" s="33"/>
      <c r="D54" s="34"/>
      <c r="E54" s="35"/>
      <c r="F54" s="36"/>
      <c r="G54" s="37"/>
      <c r="H54" s="38"/>
      <c r="I54" s="38"/>
      <c r="J54" s="37"/>
      <c r="K54" s="39" t="str">
        <f>IF($F54="","",VLOOKUP($F54,Meldenummern!$B$6:$E$88,2))</f>
        <v/>
      </c>
      <c r="L54" s="39" t="str">
        <f>IF($F54="","",VLOOKUP($F54,Meldenummern!$B$6:$E$88,3))</f>
        <v/>
      </c>
      <c r="M54" s="39" t="str">
        <f>IF($F54="","",VLOOKUP($F54,Meldenummern!$B$6:$E$88,4))</f>
        <v/>
      </c>
      <c r="N54" s="37"/>
      <c r="O54" s="43"/>
    </row>
    <row r="55" spans="1:15" ht="18.600000000000001" customHeight="1" x14ac:dyDescent="0.25">
      <c r="A55" s="42">
        <v>43</v>
      </c>
      <c r="B55" s="33"/>
      <c r="C55" s="33"/>
      <c r="D55" s="34"/>
      <c r="E55" s="35"/>
      <c r="F55" s="36"/>
      <c r="G55" s="37"/>
      <c r="H55" s="38"/>
      <c r="I55" s="38"/>
      <c r="J55" s="37"/>
      <c r="K55" s="39" t="str">
        <f>IF($F55="","",VLOOKUP($F55,Meldenummern!$B$6:$E$88,2))</f>
        <v/>
      </c>
      <c r="L55" s="39" t="str">
        <f>IF($F55="","",VLOOKUP($F55,Meldenummern!$B$6:$E$88,3))</f>
        <v/>
      </c>
      <c r="M55" s="39" t="str">
        <f>IF($F55="","",VLOOKUP($F55,Meldenummern!$B$6:$E$88,4))</f>
        <v/>
      </c>
      <c r="N55" s="37"/>
      <c r="O55" s="43"/>
    </row>
    <row r="56" spans="1:15" ht="18.600000000000001" customHeight="1" x14ac:dyDescent="0.25">
      <c r="A56" s="42">
        <v>44</v>
      </c>
      <c r="B56" s="33"/>
      <c r="C56" s="33"/>
      <c r="D56" s="34"/>
      <c r="E56" s="35"/>
      <c r="F56" s="36"/>
      <c r="G56" s="37"/>
      <c r="H56" s="38"/>
      <c r="I56" s="38"/>
      <c r="J56" s="37"/>
      <c r="K56" s="39" t="str">
        <f>IF($F56="","",VLOOKUP($F56,Meldenummern!$B$6:$E$88,2))</f>
        <v/>
      </c>
      <c r="L56" s="39" t="str">
        <f>IF($F56="","",VLOOKUP($F56,Meldenummern!$B$6:$E$88,3))</f>
        <v/>
      </c>
      <c r="M56" s="39" t="str">
        <f>IF($F56="","",VLOOKUP($F56,Meldenummern!$B$6:$E$88,4))</f>
        <v/>
      </c>
      <c r="N56" s="37"/>
      <c r="O56" s="43"/>
    </row>
    <row r="57" spans="1:15" ht="18.600000000000001" customHeight="1" x14ac:dyDescent="0.25">
      <c r="A57" s="42">
        <v>45</v>
      </c>
      <c r="B57" s="33"/>
      <c r="C57" s="33"/>
      <c r="D57" s="34"/>
      <c r="E57" s="35"/>
      <c r="F57" s="36"/>
      <c r="G57" s="37"/>
      <c r="H57" s="38"/>
      <c r="I57" s="38"/>
      <c r="J57" s="37"/>
      <c r="K57" s="39" t="str">
        <f>IF($F57="","",VLOOKUP($F57,Meldenummern!$B$6:$E$88,2))</f>
        <v/>
      </c>
      <c r="L57" s="39" t="str">
        <f>IF($F57="","",VLOOKUP($F57,Meldenummern!$B$6:$E$88,3))</f>
        <v/>
      </c>
      <c r="M57" s="39" t="str">
        <f>IF($F57="","",VLOOKUP($F57,Meldenummern!$B$6:$E$88,4))</f>
        <v/>
      </c>
      <c r="N57" s="37"/>
      <c r="O57" s="43"/>
    </row>
    <row r="58" spans="1:15" ht="18.600000000000001" customHeight="1" x14ac:dyDescent="0.25">
      <c r="A58" s="42">
        <v>46</v>
      </c>
      <c r="B58" s="33"/>
      <c r="C58" s="33"/>
      <c r="D58" s="34"/>
      <c r="E58" s="35"/>
      <c r="F58" s="36"/>
      <c r="G58" s="37"/>
      <c r="H58" s="38"/>
      <c r="I58" s="38"/>
      <c r="J58" s="37"/>
      <c r="K58" s="39" t="str">
        <f>IF($F58="","",VLOOKUP($F58,Meldenummern!$B$6:$E$88,2))</f>
        <v/>
      </c>
      <c r="L58" s="39" t="str">
        <f>IF($F58="","",VLOOKUP($F58,Meldenummern!$B$6:$E$88,3))</f>
        <v/>
      </c>
      <c r="M58" s="39" t="str">
        <f>IF($F58="","",VLOOKUP($F58,Meldenummern!$B$6:$E$88,4))</f>
        <v/>
      </c>
      <c r="N58" s="37"/>
      <c r="O58" s="43"/>
    </row>
    <row r="59" spans="1:15" ht="18.600000000000001" customHeight="1" x14ac:dyDescent="0.25">
      <c r="A59" s="42">
        <v>47</v>
      </c>
      <c r="B59" s="33"/>
      <c r="C59" s="33"/>
      <c r="D59" s="34"/>
      <c r="E59" s="35"/>
      <c r="F59" s="36"/>
      <c r="G59" s="37"/>
      <c r="H59" s="38"/>
      <c r="I59" s="38"/>
      <c r="J59" s="37"/>
      <c r="K59" s="39" t="str">
        <f>IF($F59="","",VLOOKUP($F59,Meldenummern!$B$6:$E$88,2))</f>
        <v/>
      </c>
      <c r="L59" s="39" t="str">
        <f>IF($F59="","",VLOOKUP($F59,Meldenummern!$B$6:$E$88,3))</f>
        <v/>
      </c>
      <c r="M59" s="39" t="str">
        <f>IF($F59="","",VLOOKUP($F59,Meldenummern!$B$6:$E$88,4))</f>
        <v/>
      </c>
      <c r="N59" s="37"/>
      <c r="O59" s="43"/>
    </row>
    <row r="60" spans="1:15" ht="18.600000000000001" customHeight="1" x14ac:dyDescent="0.25">
      <c r="A60" s="42">
        <v>48</v>
      </c>
      <c r="B60" s="33"/>
      <c r="C60" s="33"/>
      <c r="D60" s="34"/>
      <c r="E60" s="35"/>
      <c r="F60" s="36"/>
      <c r="G60" s="37"/>
      <c r="H60" s="38"/>
      <c r="I60" s="38"/>
      <c r="J60" s="37"/>
      <c r="K60" s="39" t="str">
        <f>IF($F60="","",VLOOKUP($F60,Meldenummern!$B$6:$E$88,2))</f>
        <v/>
      </c>
      <c r="L60" s="39" t="str">
        <f>IF($F60="","",VLOOKUP($F60,Meldenummern!$B$6:$E$88,3))</f>
        <v/>
      </c>
      <c r="M60" s="39" t="str">
        <f>IF($F60="","",VLOOKUP($F60,Meldenummern!$B$6:$E$88,4))</f>
        <v/>
      </c>
      <c r="N60" s="37"/>
      <c r="O60" s="43"/>
    </row>
    <row r="61" spans="1:15" ht="18.600000000000001" customHeight="1" x14ac:dyDescent="0.25">
      <c r="A61" s="42">
        <v>49</v>
      </c>
      <c r="B61" s="33"/>
      <c r="C61" s="33"/>
      <c r="D61" s="34"/>
      <c r="E61" s="35"/>
      <c r="F61" s="36"/>
      <c r="G61" s="37"/>
      <c r="H61" s="38"/>
      <c r="I61" s="38"/>
      <c r="J61" s="37"/>
      <c r="K61" s="39" t="str">
        <f>IF($F61="","",VLOOKUP($F61,Meldenummern!$B$6:$E$88,2))</f>
        <v/>
      </c>
      <c r="L61" s="39" t="str">
        <f>IF($F61="","",VLOOKUP($F61,Meldenummern!$B$6:$E$88,3))</f>
        <v/>
      </c>
      <c r="M61" s="39" t="str">
        <f>IF($F61="","",VLOOKUP($F61,Meldenummern!$B$6:$E$88,4))</f>
        <v/>
      </c>
      <c r="N61" s="37"/>
      <c r="O61" s="43"/>
    </row>
    <row r="62" spans="1:15" ht="18.600000000000001" customHeight="1" x14ac:dyDescent="0.25">
      <c r="A62" s="42">
        <v>50</v>
      </c>
      <c r="B62" s="33"/>
      <c r="C62" s="33"/>
      <c r="D62" s="34"/>
      <c r="E62" s="35"/>
      <c r="F62" s="36"/>
      <c r="G62" s="37"/>
      <c r="H62" s="38"/>
      <c r="I62" s="38"/>
      <c r="J62" s="37"/>
      <c r="K62" s="39" t="str">
        <f>IF($F62="","",VLOOKUP($F62,Meldenummern!$B$6:$E$88,2))</f>
        <v/>
      </c>
      <c r="L62" s="39" t="str">
        <f>IF($F62="","",VLOOKUP($F62,Meldenummern!$B$6:$E$88,3))</f>
        <v/>
      </c>
      <c r="M62" s="39" t="str">
        <f>IF($F62="","",VLOOKUP($F62,Meldenummern!$B$6:$E$88,4))</f>
        <v/>
      </c>
      <c r="N62" s="37"/>
      <c r="O62" s="43"/>
    </row>
    <row r="63" spans="1:15" ht="18.600000000000001" customHeight="1" x14ac:dyDescent="0.25">
      <c r="A63" s="42">
        <v>51</v>
      </c>
      <c r="B63" s="33"/>
      <c r="C63" s="33"/>
      <c r="D63" s="34"/>
      <c r="E63" s="35"/>
      <c r="F63" s="36"/>
      <c r="G63" s="37"/>
      <c r="H63" s="38"/>
      <c r="I63" s="38"/>
      <c r="J63" s="37"/>
      <c r="K63" s="39" t="str">
        <f>IF($F63="","",VLOOKUP($F63,Meldenummern!$B$6:$E$88,2))</f>
        <v/>
      </c>
      <c r="L63" s="39" t="str">
        <f>IF($F63="","",VLOOKUP($F63,Meldenummern!$B$6:$E$88,3))</f>
        <v/>
      </c>
      <c r="M63" s="39" t="str">
        <f>IF($F63="","",VLOOKUP($F63,Meldenummern!$B$6:$E$88,4))</f>
        <v/>
      </c>
      <c r="N63" s="37"/>
      <c r="O63" s="43"/>
    </row>
    <row r="64" spans="1:15" ht="18.600000000000001" customHeight="1" x14ac:dyDescent="0.25">
      <c r="A64" s="42">
        <v>52</v>
      </c>
      <c r="B64" s="33"/>
      <c r="C64" s="33"/>
      <c r="D64" s="34"/>
      <c r="E64" s="35"/>
      <c r="F64" s="36"/>
      <c r="G64" s="37"/>
      <c r="H64" s="38"/>
      <c r="I64" s="38"/>
      <c r="J64" s="37"/>
      <c r="K64" s="39" t="str">
        <f>IF($F64="","",VLOOKUP($F64,Meldenummern!$B$6:$E$88,2))</f>
        <v/>
      </c>
      <c r="L64" s="39" t="str">
        <f>IF($F64="","",VLOOKUP($F64,Meldenummern!$B$6:$E$88,3))</f>
        <v/>
      </c>
      <c r="M64" s="39" t="str">
        <f>IF($F64="","",VLOOKUP($F64,Meldenummern!$B$6:$E$88,4))</f>
        <v/>
      </c>
      <c r="N64" s="37"/>
      <c r="O64" s="43"/>
    </row>
    <row r="65" spans="1:15" ht="18.600000000000001" customHeight="1" x14ac:dyDescent="0.25">
      <c r="A65" s="42">
        <v>53</v>
      </c>
      <c r="B65" s="33"/>
      <c r="C65" s="33"/>
      <c r="D65" s="34"/>
      <c r="E65" s="35"/>
      <c r="F65" s="36"/>
      <c r="G65" s="37"/>
      <c r="H65" s="38"/>
      <c r="I65" s="38"/>
      <c r="J65" s="37"/>
      <c r="K65" s="39" t="str">
        <f>IF($F65="","",VLOOKUP($F65,Meldenummern!$B$6:$E$88,2))</f>
        <v/>
      </c>
      <c r="L65" s="39" t="str">
        <f>IF($F65="","",VLOOKUP($F65,Meldenummern!$B$6:$E$88,3))</f>
        <v/>
      </c>
      <c r="M65" s="39" t="str">
        <f>IF($F65="","",VLOOKUP($F65,Meldenummern!$B$6:$E$88,4))</f>
        <v/>
      </c>
      <c r="N65" s="37"/>
      <c r="O65" s="43"/>
    </row>
    <row r="66" spans="1:15" ht="18.600000000000001" customHeight="1" x14ac:dyDescent="0.25">
      <c r="A66" s="42">
        <v>54</v>
      </c>
      <c r="B66" s="33"/>
      <c r="C66" s="33"/>
      <c r="D66" s="34"/>
      <c r="E66" s="35"/>
      <c r="F66" s="36"/>
      <c r="G66" s="37"/>
      <c r="H66" s="38"/>
      <c r="I66" s="38"/>
      <c r="J66" s="37"/>
      <c r="K66" s="39" t="str">
        <f>IF($F66="","",VLOOKUP($F66,Meldenummern!$B$6:$E$88,2))</f>
        <v/>
      </c>
      <c r="L66" s="39" t="str">
        <f>IF($F66="","",VLOOKUP($F66,Meldenummern!$B$6:$E$88,3))</f>
        <v/>
      </c>
      <c r="M66" s="39" t="str">
        <f>IF($F66="","",VLOOKUP($F66,Meldenummern!$B$6:$E$88,4))</f>
        <v/>
      </c>
      <c r="N66" s="37"/>
      <c r="O66" s="43"/>
    </row>
    <row r="67" spans="1:15" ht="18.600000000000001" customHeight="1" x14ac:dyDescent="0.25">
      <c r="A67" s="42">
        <v>55</v>
      </c>
      <c r="B67" s="33"/>
      <c r="C67" s="33"/>
      <c r="D67" s="34"/>
      <c r="E67" s="35"/>
      <c r="F67" s="36"/>
      <c r="G67" s="37"/>
      <c r="H67" s="38"/>
      <c r="I67" s="38"/>
      <c r="J67" s="37"/>
      <c r="K67" s="39" t="str">
        <f>IF($F67="","",VLOOKUP($F67,Meldenummern!$B$6:$E$88,2))</f>
        <v/>
      </c>
      <c r="L67" s="39" t="str">
        <f>IF($F67="","",VLOOKUP($F67,Meldenummern!$B$6:$E$88,3))</f>
        <v/>
      </c>
      <c r="M67" s="39" t="str">
        <f>IF($F67="","",VLOOKUP($F67,Meldenummern!$B$6:$E$88,4))</f>
        <v/>
      </c>
      <c r="N67" s="37"/>
      <c r="O67" s="43"/>
    </row>
    <row r="68" spans="1:15" ht="18.600000000000001" customHeight="1" x14ac:dyDescent="0.25">
      <c r="A68" s="42">
        <v>56</v>
      </c>
      <c r="B68" s="33"/>
      <c r="C68" s="33"/>
      <c r="D68" s="34"/>
      <c r="E68" s="35"/>
      <c r="F68" s="36"/>
      <c r="G68" s="37"/>
      <c r="H68" s="38"/>
      <c r="I68" s="38"/>
      <c r="J68" s="37"/>
      <c r="K68" s="39" t="str">
        <f>IF($F68="","",VLOOKUP($F68,Meldenummern!$B$6:$E$88,2))</f>
        <v/>
      </c>
      <c r="L68" s="39" t="str">
        <f>IF($F68="","",VLOOKUP($F68,Meldenummern!$B$6:$E$88,3))</f>
        <v/>
      </c>
      <c r="M68" s="39" t="str">
        <f>IF($F68="","",VLOOKUP($F68,Meldenummern!$B$6:$E$88,4))</f>
        <v/>
      </c>
      <c r="N68" s="37"/>
      <c r="O68" s="43"/>
    </row>
    <row r="69" spans="1:15" ht="18.600000000000001" customHeight="1" x14ac:dyDescent="0.25">
      <c r="A69" s="42">
        <v>57</v>
      </c>
      <c r="B69" s="33"/>
      <c r="C69" s="33"/>
      <c r="D69" s="34"/>
      <c r="E69" s="35"/>
      <c r="F69" s="36"/>
      <c r="G69" s="37"/>
      <c r="H69" s="38"/>
      <c r="I69" s="38"/>
      <c r="J69" s="37"/>
      <c r="K69" s="39" t="str">
        <f>IF($F69="","",VLOOKUP($F69,Meldenummern!$B$6:$E$88,2))</f>
        <v/>
      </c>
      <c r="L69" s="39" t="str">
        <f>IF($F69="","",VLOOKUP($F69,Meldenummern!$B$6:$E$88,3))</f>
        <v/>
      </c>
      <c r="M69" s="39" t="str">
        <f>IF($F69="","",VLOOKUP($F69,Meldenummern!$B$6:$E$88,4))</f>
        <v/>
      </c>
      <c r="N69" s="37"/>
      <c r="O69" s="43"/>
    </row>
    <row r="70" spans="1:15" ht="18.600000000000001" customHeight="1" x14ac:dyDescent="0.25">
      <c r="A70" s="42">
        <v>58</v>
      </c>
      <c r="B70" s="33"/>
      <c r="C70" s="33"/>
      <c r="D70" s="34"/>
      <c r="E70" s="35"/>
      <c r="F70" s="36"/>
      <c r="G70" s="37"/>
      <c r="H70" s="38"/>
      <c r="I70" s="38"/>
      <c r="J70" s="37"/>
      <c r="K70" s="39" t="str">
        <f>IF($F70="","",VLOOKUP($F70,Meldenummern!$B$6:$E$88,2))</f>
        <v/>
      </c>
      <c r="L70" s="39" t="str">
        <f>IF($F70="","",VLOOKUP($F70,Meldenummern!$B$6:$E$88,3))</f>
        <v/>
      </c>
      <c r="M70" s="39" t="str">
        <f>IF($F70="","",VLOOKUP($F70,Meldenummern!$B$6:$E$88,4))</f>
        <v/>
      </c>
      <c r="N70" s="37"/>
      <c r="O70" s="43"/>
    </row>
    <row r="71" spans="1:15" ht="18.600000000000001" customHeight="1" x14ac:dyDescent="0.25">
      <c r="A71" s="42">
        <v>59</v>
      </c>
      <c r="B71" s="33"/>
      <c r="C71" s="33"/>
      <c r="D71" s="34"/>
      <c r="E71" s="35"/>
      <c r="F71" s="36"/>
      <c r="G71" s="37"/>
      <c r="H71" s="38"/>
      <c r="I71" s="38"/>
      <c r="J71" s="37"/>
      <c r="K71" s="39" t="str">
        <f>IF($F71="","",VLOOKUP($F71,Meldenummern!$B$6:$E$88,2))</f>
        <v/>
      </c>
      <c r="L71" s="39" t="str">
        <f>IF($F71="","",VLOOKUP($F71,Meldenummern!$B$6:$E$88,3))</f>
        <v/>
      </c>
      <c r="M71" s="39" t="str">
        <f>IF($F71="","",VLOOKUP($F71,Meldenummern!$B$6:$E$88,4))</f>
        <v/>
      </c>
      <c r="N71" s="37"/>
      <c r="O71" s="43"/>
    </row>
    <row r="72" spans="1:15" ht="18.600000000000001" customHeight="1" x14ac:dyDescent="0.25">
      <c r="A72" s="42">
        <v>60</v>
      </c>
      <c r="B72" s="33"/>
      <c r="C72" s="33"/>
      <c r="D72" s="34"/>
      <c r="E72" s="35"/>
      <c r="F72" s="36"/>
      <c r="G72" s="37"/>
      <c r="H72" s="38"/>
      <c r="I72" s="38"/>
      <c r="J72" s="37"/>
      <c r="K72" s="39" t="str">
        <f>IF($F72="","",VLOOKUP($F72,Meldenummern!$B$6:$E$88,2))</f>
        <v/>
      </c>
      <c r="L72" s="39" t="str">
        <f>IF($F72="","",VLOOKUP($F72,Meldenummern!$B$6:$E$88,3))</f>
        <v/>
      </c>
      <c r="M72" s="39" t="str">
        <f>IF($F72="","",VLOOKUP($F72,Meldenummern!$B$6:$E$88,4))</f>
        <v/>
      </c>
      <c r="N72" s="37"/>
      <c r="O72" s="43"/>
    </row>
    <row r="73" spans="1:15" ht="18.600000000000001" customHeight="1" x14ac:dyDescent="0.25">
      <c r="A73" s="42">
        <v>61</v>
      </c>
      <c r="B73" s="33"/>
      <c r="C73" s="33"/>
      <c r="D73" s="34"/>
      <c r="E73" s="35"/>
      <c r="F73" s="36"/>
      <c r="G73" s="37"/>
      <c r="H73" s="38"/>
      <c r="I73" s="38"/>
      <c r="J73" s="37"/>
      <c r="K73" s="39" t="str">
        <f>IF($F73="","",VLOOKUP($F73,Meldenummern!$B$6:$E$88,2))</f>
        <v/>
      </c>
      <c r="L73" s="39" t="str">
        <f>IF($F73="","",VLOOKUP($F73,Meldenummern!$B$6:$E$88,3))</f>
        <v/>
      </c>
      <c r="M73" s="39" t="str">
        <f>IF($F73="","",VLOOKUP($F73,Meldenummern!$B$6:$E$88,4))</f>
        <v/>
      </c>
      <c r="N73" s="37"/>
      <c r="O73" s="43"/>
    </row>
    <row r="74" spans="1:15" ht="18.600000000000001" customHeight="1" x14ac:dyDescent="0.25">
      <c r="A74" s="42">
        <v>62</v>
      </c>
      <c r="B74" s="33"/>
      <c r="C74" s="33"/>
      <c r="D74" s="34"/>
      <c r="E74" s="35"/>
      <c r="F74" s="36"/>
      <c r="G74" s="37"/>
      <c r="H74" s="38"/>
      <c r="I74" s="38"/>
      <c r="J74" s="37"/>
      <c r="K74" s="39" t="str">
        <f>IF($F74="","",VLOOKUP($F74,Meldenummern!$B$6:$E$88,2))</f>
        <v/>
      </c>
      <c r="L74" s="39" t="str">
        <f>IF($F74="","",VLOOKUP($F74,Meldenummern!$B$6:$E$88,3))</f>
        <v/>
      </c>
      <c r="M74" s="39" t="str">
        <f>IF($F74="","",VLOOKUP($F74,Meldenummern!$B$6:$E$88,4))</f>
        <v/>
      </c>
      <c r="N74" s="37"/>
      <c r="O74" s="43"/>
    </row>
    <row r="75" spans="1:15" ht="18.600000000000001" customHeight="1" x14ac:dyDescent="0.25">
      <c r="A75" s="42">
        <v>63</v>
      </c>
      <c r="B75" s="33"/>
      <c r="C75" s="33"/>
      <c r="D75" s="34"/>
      <c r="E75" s="35"/>
      <c r="F75" s="36"/>
      <c r="G75" s="37"/>
      <c r="H75" s="38"/>
      <c r="I75" s="38"/>
      <c r="J75" s="37"/>
      <c r="K75" s="39" t="str">
        <f>IF($F75="","",VLOOKUP($F75,Meldenummern!$B$6:$E$88,2))</f>
        <v/>
      </c>
      <c r="L75" s="39" t="str">
        <f>IF($F75="","",VLOOKUP($F75,Meldenummern!$B$6:$E$88,3))</f>
        <v/>
      </c>
      <c r="M75" s="39" t="str">
        <f>IF($F75="","",VLOOKUP($F75,Meldenummern!$B$6:$E$88,4))</f>
        <v/>
      </c>
      <c r="N75" s="37"/>
      <c r="O75" s="43"/>
    </row>
    <row r="76" spans="1:15" ht="18.600000000000001" customHeight="1" x14ac:dyDescent="0.25">
      <c r="A76" s="42">
        <v>64</v>
      </c>
      <c r="B76" s="33"/>
      <c r="C76" s="33"/>
      <c r="D76" s="34"/>
      <c r="E76" s="35"/>
      <c r="F76" s="36"/>
      <c r="G76" s="37"/>
      <c r="H76" s="38"/>
      <c r="I76" s="38"/>
      <c r="J76" s="37"/>
      <c r="K76" s="39" t="str">
        <f>IF($F76="","",VLOOKUP($F76,Meldenummern!$B$6:$E$88,2))</f>
        <v/>
      </c>
      <c r="L76" s="39" t="str">
        <f>IF($F76="","",VLOOKUP($F76,Meldenummern!$B$6:$E$88,3))</f>
        <v/>
      </c>
      <c r="M76" s="39" t="str">
        <f>IF($F76="","",VLOOKUP($F76,Meldenummern!$B$6:$E$88,4))</f>
        <v/>
      </c>
      <c r="N76" s="37"/>
      <c r="O76" s="43"/>
    </row>
    <row r="77" spans="1:15" ht="18.600000000000001" customHeight="1" x14ac:dyDescent="0.25">
      <c r="A77" s="42">
        <v>65</v>
      </c>
      <c r="B77" s="33"/>
      <c r="C77" s="33"/>
      <c r="D77" s="34"/>
      <c r="E77" s="35"/>
      <c r="F77" s="36"/>
      <c r="G77" s="37"/>
      <c r="H77" s="38"/>
      <c r="I77" s="38"/>
      <c r="J77" s="37"/>
      <c r="K77" s="39" t="str">
        <f>IF($F77="","",VLOOKUP($F77,Meldenummern!$B$6:$E$88,2))</f>
        <v/>
      </c>
      <c r="L77" s="39" t="str">
        <f>IF($F77="","",VLOOKUP($F77,Meldenummern!$B$6:$E$88,3))</f>
        <v/>
      </c>
      <c r="M77" s="39" t="str">
        <f>IF($F77="","",VLOOKUP($F77,Meldenummern!$B$6:$E$88,4))</f>
        <v/>
      </c>
      <c r="N77" s="37"/>
      <c r="O77" s="43"/>
    </row>
    <row r="78" spans="1:15" ht="18.600000000000001" customHeight="1" x14ac:dyDescent="0.25">
      <c r="A78" s="42">
        <v>66</v>
      </c>
      <c r="B78" s="33"/>
      <c r="C78" s="33"/>
      <c r="D78" s="34"/>
      <c r="E78" s="35"/>
      <c r="F78" s="36"/>
      <c r="G78" s="37"/>
      <c r="H78" s="38"/>
      <c r="I78" s="38"/>
      <c r="J78" s="37"/>
      <c r="K78" s="39" t="str">
        <f>IF($F78="","",VLOOKUP($F78,Meldenummern!$B$6:$E$88,2))</f>
        <v/>
      </c>
      <c r="L78" s="39" t="str">
        <f>IF($F78="","",VLOOKUP($F78,Meldenummern!$B$6:$E$88,3))</f>
        <v/>
      </c>
      <c r="M78" s="39" t="str">
        <f>IF($F78="","",VLOOKUP($F78,Meldenummern!$B$6:$E$88,4))</f>
        <v/>
      </c>
      <c r="N78" s="37"/>
      <c r="O78" s="43"/>
    </row>
    <row r="79" spans="1:15" ht="18.600000000000001" customHeight="1" x14ac:dyDescent="0.25">
      <c r="A79" s="42">
        <v>67</v>
      </c>
      <c r="B79" s="33"/>
      <c r="C79" s="33"/>
      <c r="D79" s="34"/>
      <c r="E79" s="35"/>
      <c r="F79" s="36"/>
      <c r="G79" s="37"/>
      <c r="H79" s="38"/>
      <c r="I79" s="38"/>
      <c r="J79" s="37"/>
      <c r="K79" s="39" t="str">
        <f>IF($F79="","",VLOOKUP($F79,Meldenummern!$B$6:$E$88,2))</f>
        <v/>
      </c>
      <c r="L79" s="39" t="str">
        <f>IF($F79="","",VLOOKUP($F79,Meldenummern!$B$6:$E$88,3))</f>
        <v/>
      </c>
      <c r="M79" s="39" t="str">
        <f>IF($F79="","",VLOOKUP($F79,Meldenummern!$B$6:$E$88,4))</f>
        <v/>
      </c>
      <c r="N79" s="37"/>
      <c r="O79" s="43"/>
    </row>
    <row r="80" spans="1:15" ht="18.600000000000001" customHeight="1" x14ac:dyDescent="0.25">
      <c r="A80" s="42">
        <v>68</v>
      </c>
      <c r="B80" s="33"/>
      <c r="C80" s="33"/>
      <c r="D80" s="34"/>
      <c r="E80" s="35"/>
      <c r="F80" s="36"/>
      <c r="G80" s="37"/>
      <c r="H80" s="38"/>
      <c r="I80" s="38"/>
      <c r="J80" s="37"/>
      <c r="K80" s="39" t="str">
        <f>IF($F80="","",VLOOKUP($F80,Meldenummern!$B$6:$E$88,2))</f>
        <v/>
      </c>
      <c r="L80" s="39" t="str">
        <f>IF($F80="","",VLOOKUP($F80,Meldenummern!$B$6:$E$88,3))</f>
        <v/>
      </c>
      <c r="M80" s="39" t="str">
        <f>IF($F80="","",VLOOKUP($F80,Meldenummern!$B$6:$E$88,4))</f>
        <v/>
      </c>
      <c r="N80" s="37"/>
      <c r="O80" s="43"/>
    </row>
    <row r="81" spans="1:15" ht="18.600000000000001" customHeight="1" x14ac:dyDescent="0.25">
      <c r="A81" s="42">
        <v>69</v>
      </c>
      <c r="B81" s="33"/>
      <c r="C81" s="33"/>
      <c r="D81" s="34"/>
      <c r="E81" s="35"/>
      <c r="F81" s="36"/>
      <c r="G81" s="37"/>
      <c r="H81" s="38"/>
      <c r="I81" s="38"/>
      <c r="J81" s="37"/>
      <c r="K81" s="39" t="str">
        <f>IF($F81="","",VLOOKUP($F81,Meldenummern!$B$6:$E$88,2))</f>
        <v/>
      </c>
      <c r="L81" s="39" t="str">
        <f>IF($F81="","",VLOOKUP($F81,Meldenummern!$B$6:$E$88,3))</f>
        <v/>
      </c>
      <c r="M81" s="39" t="str">
        <f>IF($F81="","",VLOOKUP($F81,Meldenummern!$B$6:$E$88,4))</f>
        <v/>
      </c>
      <c r="N81" s="37"/>
      <c r="O81" s="43"/>
    </row>
    <row r="82" spans="1:15" ht="18.600000000000001" customHeight="1" x14ac:dyDescent="0.25">
      <c r="A82" s="42">
        <v>70</v>
      </c>
      <c r="B82" s="33"/>
      <c r="C82" s="33"/>
      <c r="D82" s="34"/>
      <c r="E82" s="35"/>
      <c r="F82" s="36"/>
      <c r="G82" s="37"/>
      <c r="H82" s="38"/>
      <c r="I82" s="38"/>
      <c r="J82" s="37"/>
      <c r="K82" s="39" t="str">
        <f>IF($F82="","",VLOOKUP($F82,Meldenummern!$B$6:$E$88,2))</f>
        <v/>
      </c>
      <c r="L82" s="39" t="str">
        <f>IF($F82="","",VLOOKUP($F82,Meldenummern!$B$6:$E$88,3))</f>
        <v/>
      </c>
      <c r="M82" s="39" t="str">
        <f>IF($F82="","",VLOOKUP($F82,Meldenummern!$B$6:$E$88,4))</f>
        <v/>
      </c>
      <c r="N82" s="37"/>
      <c r="O82" s="43"/>
    </row>
    <row r="83" spans="1:15" ht="18.600000000000001" customHeight="1" x14ac:dyDescent="0.25">
      <c r="A83" s="44"/>
      <c r="B83" s="45"/>
      <c r="C83" s="45"/>
      <c r="D83" s="46"/>
      <c r="E83" s="47"/>
      <c r="F83" s="48"/>
      <c r="G83" s="49"/>
      <c r="H83" s="49"/>
      <c r="I83" s="49"/>
      <c r="J83" s="49"/>
      <c r="K83" s="49"/>
      <c r="L83" s="49"/>
      <c r="M83" s="49"/>
      <c r="N83" s="44"/>
      <c r="O83" s="44"/>
    </row>
    <row r="84" spans="1:15" x14ac:dyDescent="0.25">
      <c r="F84" s="50"/>
    </row>
    <row r="85" spans="1:15" x14ac:dyDescent="0.25">
      <c r="F85" s="50"/>
    </row>
  </sheetData>
  <sheetProtection sheet="1" selectLockedCells="1"/>
  <mergeCells count="11">
    <mergeCell ref="I9:J9"/>
    <mergeCell ref="N9:N10"/>
    <mergeCell ref="A1:O1"/>
    <mergeCell ref="A9:A11"/>
    <mergeCell ref="B9:B11"/>
    <mergeCell ref="C9:C11"/>
    <mergeCell ref="D9:D11"/>
    <mergeCell ref="E9:E11"/>
    <mergeCell ref="F9:F11"/>
    <mergeCell ref="G9:G10"/>
    <mergeCell ref="H9:H11"/>
  </mergeCells>
  <conditionalFormatting sqref="K12:M82">
    <cfRule type="cellIs" dxfId="0" priority="1" stopIfTrue="1" operator="notEqual">
      <formula>""</formula>
    </cfRule>
  </conditionalFormatting>
  <dataValidations count="1">
    <dataValidation type="list" operator="equal" allowBlank="1" showErrorMessage="1" sqref="G13:G82 J13:J82 N13:N82">
      <formula1>"j,J,ja,Ja,JA,"</formula1>
      <formula2>0</formula2>
    </dataValidation>
  </dataValidations>
  <pageMargins left="0.25" right="0.25" top="0.59027777777777779" bottom="0.72916666666666674" header="0.51181102362204722" footer="0.59027777777777779"/>
  <pageSetup paperSize="9" scale="90" firstPageNumber="0" orientation="landscape" horizontalDpi="300" verticalDpi="300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70" workbookViewId="0">
      <selection activeCell="E102" sqref="E102"/>
    </sheetView>
  </sheetViews>
  <sheetFormatPr baseColWidth="10" defaultColWidth="9.109375" defaultRowHeight="13.2" x14ac:dyDescent="0.25"/>
  <cols>
    <col min="1" max="4" width="9.109375" customWidth="1"/>
    <col min="5" max="5" width="20.44140625" customWidth="1"/>
    <col min="6" max="6" width="7.6640625" customWidth="1"/>
    <col min="7" max="7" width="7.5546875" customWidth="1"/>
    <col min="8" max="8" width="9.44140625" customWidth="1"/>
    <col min="9" max="9" width="9.33203125" customWidth="1"/>
  </cols>
  <sheetData>
    <row r="1" spans="1:9" x14ac:dyDescent="0.25">
      <c r="A1" s="51" t="s">
        <v>29</v>
      </c>
    </row>
    <row r="5" spans="1:9" ht="26.4" x14ac:dyDescent="0.25">
      <c r="A5" s="52" t="s">
        <v>30</v>
      </c>
      <c r="B5" s="52" t="s">
        <v>31</v>
      </c>
      <c r="C5" s="52" t="s">
        <v>19</v>
      </c>
      <c r="D5" s="52" t="s">
        <v>20</v>
      </c>
      <c r="F5" s="53" t="s">
        <v>32</v>
      </c>
      <c r="G5" s="54" t="s">
        <v>33</v>
      </c>
      <c r="H5" s="53" t="s">
        <v>34</v>
      </c>
      <c r="I5" s="54" t="s">
        <v>35</v>
      </c>
    </row>
    <row r="6" spans="1:9" x14ac:dyDescent="0.25">
      <c r="A6" s="52"/>
      <c r="B6" s="52">
        <v>0</v>
      </c>
      <c r="C6" t="s">
        <v>36</v>
      </c>
      <c r="D6" t="s">
        <v>36</v>
      </c>
      <c r="E6" t="s">
        <v>36</v>
      </c>
      <c r="F6" s="55"/>
      <c r="G6" s="56"/>
      <c r="H6" s="55"/>
      <c r="I6" s="56"/>
    </row>
    <row r="7" spans="1:9" x14ac:dyDescent="0.25">
      <c r="A7" s="52">
        <v>1</v>
      </c>
      <c r="B7" s="57">
        <v>10</v>
      </c>
      <c r="C7" s="58" t="s">
        <v>37</v>
      </c>
      <c r="D7" s="59" t="s">
        <v>38</v>
      </c>
      <c r="E7" s="60" t="s">
        <v>39</v>
      </c>
      <c r="F7" s="55">
        <v>18</v>
      </c>
      <c r="G7" s="56" t="s">
        <v>40</v>
      </c>
      <c r="H7" s="55">
        <v>70</v>
      </c>
      <c r="I7" s="56">
        <v>122</v>
      </c>
    </row>
    <row r="8" spans="1:9" x14ac:dyDescent="0.25">
      <c r="A8" s="52">
        <v>2</v>
      </c>
      <c r="B8" s="57">
        <v>11</v>
      </c>
      <c r="C8" s="58" t="s">
        <v>37</v>
      </c>
      <c r="D8" s="59" t="s">
        <v>38</v>
      </c>
      <c r="E8" s="60" t="s">
        <v>41</v>
      </c>
      <c r="F8" s="55">
        <v>18</v>
      </c>
      <c r="G8" s="56" t="s">
        <v>40</v>
      </c>
      <c r="H8" s="55">
        <v>70</v>
      </c>
      <c r="I8" s="56">
        <v>122</v>
      </c>
    </row>
    <row r="9" spans="1:9" x14ac:dyDescent="0.25">
      <c r="A9" s="52">
        <v>3</v>
      </c>
      <c r="B9" s="57">
        <v>12</v>
      </c>
      <c r="C9" s="58" t="s">
        <v>37</v>
      </c>
      <c r="D9" s="59" t="s">
        <v>38</v>
      </c>
      <c r="E9" s="60" t="s">
        <v>42</v>
      </c>
      <c r="F9" s="55">
        <v>18</v>
      </c>
      <c r="G9" s="56">
        <v>40</v>
      </c>
      <c r="H9" s="55">
        <v>60</v>
      </c>
      <c r="I9" s="56">
        <v>122</v>
      </c>
    </row>
    <row r="10" spans="1:9" x14ac:dyDescent="0.25">
      <c r="A10" s="52">
        <v>4</v>
      </c>
      <c r="B10" s="57">
        <v>13</v>
      </c>
      <c r="C10" s="58" t="s">
        <v>37</v>
      </c>
      <c r="D10" s="59" t="s">
        <v>38</v>
      </c>
      <c r="E10" s="60" t="s">
        <v>43</v>
      </c>
      <c r="F10" s="55">
        <v>18</v>
      </c>
      <c r="G10" s="56">
        <v>40</v>
      </c>
      <c r="H10" s="55">
        <v>60</v>
      </c>
      <c r="I10" s="56">
        <v>122</v>
      </c>
    </row>
    <row r="11" spans="1:9" x14ac:dyDescent="0.25">
      <c r="A11" s="52">
        <v>5</v>
      </c>
      <c r="B11" s="57">
        <v>14</v>
      </c>
      <c r="C11" s="58" t="s">
        <v>37</v>
      </c>
      <c r="D11" s="59" t="s">
        <v>38</v>
      </c>
      <c r="E11" s="60" t="s">
        <v>44</v>
      </c>
      <c r="F11" s="55">
        <v>18</v>
      </c>
      <c r="G11" s="56">
        <v>40</v>
      </c>
      <c r="H11" s="55">
        <v>50</v>
      </c>
      <c r="I11" s="56">
        <v>122</v>
      </c>
    </row>
    <row r="12" spans="1:9" x14ac:dyDescent="0.25">
      <c r="A12" s="52">
        <v>6</v>
      </c>
      <c r="B12" s="57">
        <v>15</v>
      </c>
      <c r="C12" s="58" t="s">
        <v>37</v>
      </c>
      <c r="D12" s="59" t="s">
        <v>38</v>
      </c>
      <c r="E12" s="60" t="s">
        <v>45</v>
      </c>
      <c r="F12" s="55">
        <v>18</v>
      </c>
      <c r="G12" s="56">
        <v>40</v>
      </c>
      <c r="H12" s="55">
        <v>50</v>
      </c>
      <c r="I12" s="56">
        <v>122</v>
      </c>
    </row>
    <row r="13" spans="1:9" x14ac:dyDescent="0.25">
      <c r="A13" s="52">
        <v>7</v>
      </c>
      <c r="B13" s="57">
        <v>16</v>
      </c>
      <c r="C13" s="58" t="s">
        <v>37</v>
      </c>
      <c r="D13" s="59" t="s">
        <v>38</v>
      </c>
      <c r="E13" s="60" t="s">
        <v>46</v>
      </c>
      <c r="F13" s="55">
        <v>18</v>
      </c>
      <c r="G13" s="56">
        <v>40</v>
      </c>
      <c r="H13" s="55">
        <v>50</v>
      </c>
      <c r="I13" s="56">
        <v>122</v>
      </c>
    </row>
    <row r="14" spans="1:9" x14ac:dyDescent="0.25">
      <c r="A14" s="52">
        <v>8</v>
      </c>
      <c r="B14" s="57">
        <v>17</v>
      </c>
      <c r="C14" s="58" t="s">
        <v>37</v>
      </c>
      <c r="D14" s="59" t="s">
        <v>38</v>
      </c>
      <c r="E14" s="60" t="s">
        <v>47</v>
      </c>
      <c r="F14" s="55">
        <v>18</v>
      </c>
      <c r="G14" s="56">
        <v>40</v>
      </c>
      <c r="H14" s="55">
        <v>50</v>
      </c>
      <c r="I14" s="56">
        <v>122</v>
      </c>
    </row>
    <row r="15" spans="1:9" x14ac:dyDescent="0.25">
      <c r="A15" s="52">
        <v>9</v>
      </c>
      <c r="B15" s="57">
        <v>20</v>
      </c>
      <c r="C15" s="58" t="s">
        <v>37</v>
      </c>
      <c r="D15" s="59" t="s">
        <v>38</v>
      </c>
      <c r="E15" s="60" t="s">
        <v>48</v>
      </c>
      <c r="F15" s="55">
        <v>18</v>
      </c>
      <c r="G15" s="56">
        <v>60</v>
      </c>
      <c r="H15" s="55">
        <v>25</v>
      </c>
      <c r="I15" s="56">
        <v>122</v>
      </c>
    </row>
    <row r="16" spans="1:9" x14ac:dyDescent="0.25">
      <c r="A16" s="52">
        <v>10</v>
      </c>
      <c r="B16" s="57">
        <v>30</v>
      </c>
      <c r="C16" s="58" t="s">
        <v>37</v>
      </c>
      <c r="D16" s="59" t="s">
        <v>38</v>
      </c>
      <c r="E16" s="60" t="s">
        <v>49</v>
      </c>
      <c r="F16" s="55">
        <v>18</v>
      </c>
      <c r="G16" s="56">
        <v>40</v>
      </c>
      <c r="H16" s="55">
        <v>50</v>
      </c>
      <c r="I16" s="56">
        <v>122</v>
      </c>
    </row>
    <row r="17" spans="1:9" x14ac:dyDescent="0.25">
      <c r="A17" s="52">
        <v>11</v>
      </c>
      <c r="B17" s="57">
        <v>40</v>
      </c>
      <c r="C17" s="58" t="s">
        <v>37</v>
      </c>
      <c r="D17" s="59" t="s">
        <v>38</v>
      </c>
      <c r="E17" s="60" t="s">
        <v>50</v>
      </c>
      <c r="F17" s="61">
        <v>18</v>
      </c>
      <c r="G17" s="62">
        <v>40</v>
      </c>
      <c r="H17" s="61">
        <v>70</v>
      </c>
      <c r="I17" s="62">
        <v>122</v>
      </c>
    </row>
    <row r="18" spans="1:9" x14ac:dyDescent="0.25">
      <c r="A18" s="52">
        <v>12</v>
      </c>
      <c r="B18" s="57">
        <v>110</v>
      </c>
      <c r="C18" s="58" t="s">
        <v>37</v>
      </c>
      <c r="D18" s="63" t="s">
        <v>51</v>
      </c>
      <c r="E18" s="60" t="s">
        <v>39</v>
      </c>
      <c r="F18" s="55">
        <v>18</v>
      </c>
      <c r="G18" s="56" t="s">
        <v>40</v>
      </c>
      <c r="H18" s="55">
        <v>50</v>
      </c>
      <c r="I18" s="56" t="s">
        <v>52</v>
      </c>
    </row>
    <row r="19" spans="1:9" x14ac:dyDescent="0.25">
      <c r="A19" s="52">
        <v>13</v>
      </c>
      <c r="B19" s="57">
        <v>111</v>
      </c>
      <c r="C19" s="58" t="s">
        <v>37</v>
      </c>
      <c r="D19" s="63" t="s">
        <v>51</v>
      </c>
      <c r="E19" s="60" t="s">
        <v>41</v>
      </c>
      <c r="F19" s="55">
        <v>18</v>
      </c>
      <c r="G19" s="56" t="s">
        <v>40</v>
      </c>
      <c r="H19" s="55">
        <v>50</v>
      </c>
      <c r="I19" s="56" t="s">
        <v>52</v>
      </c>
    </row>
    <row r="20" spans="1:9" x14ac:dyDescent="0.25">
      <c r="A20" s="52">
        <v>14</v>
      </c>
      <c r="B20" s="57">
        <v>112</v>
      </c>
      <c r="C20" s="58" t="s">
        <v>37</v>
      </c>
      <c r="D20" s="63" t="s">
        <v>51</v>
      </c>
      <c r="E20" s="60" t="s">
        <v>42</v>
      </c>
      <c r="F20" s="55">
        <v>18</v>
      </c>
      <c r="G20" s="56" t="s">
        <v>40</v>
      </c>
      <c r="H20" s="55">
        <v>50</v>
      </c>
      <c r="I20" s="56" t="s">
        <v>52</v>
      </c>
    </row>
    <row r="21" spans="1:9" x14ac:dyDescent="0.25">
      <c r="A21" s="52">
        <v>15</v>
      </c>
      <c r="B21" s="57">
        <v>113</v>
      </c>
      <c r="C21" s="58" t="s">
        <v>37</v>
      </c>
      <c r="D21" s="63" t="s">
        <v>51</v>
      </c>
      <c r="E21" s="60" t="s">
        <v>43</v>
      </c>
      <c r="F21" s="55">
        <v>18</v>
      </c>
      <c r="G21" s="56" t="s">
        <v>40</v>
      </c>
      <c r="H21" s="55">
        <v>50</v>
      </c>
      <c r="I21" s="56" t="s">
        <v>52</v>
      </c>
    </row>
    <row r="22" spans="1:9" x14ac:dyDescent="0.25">
      <c r="A22" s="52">
        <v>16</v>
      </c>
      <c r="B22" s="57">
        <v>114</v>
      </c>
      <c r="C22" s="58" t="s">
        <v>37</v>
      </c>
      <c r="D22" s="63" t="s">
        <v>51</v>
      </c>
      <c r="E22" s="60" t="s">
        <v>44</v>
      </c>
      <c r="F22" s="55">
        <v>18</v>
      </c>
      <c r="G22" s="56" t="s">
        <v>40</v>
      </c>
      <c r="H22" s="55">
        <v>50</v>
      </c>
      <c r="I22" s="56" t="s">
        <v>52</v>
      </c>
    </row>
    <row r="23" spans="1:9" x14ac:dyDescent="0.25">
      <c r="A23" s="52">
        <v>17</v>
      </c>
      <c r="B23" s="57">
        <v>115</v>
      </c>
      <c r="C23" s="58" t="s">
        <v>37</v>
      </c>
      <c r="D23" s="63" t="s">
        <v>51</v>
      </c>
      <c r="E23" s="60" t="s">
        <v>45</v>
      </c>
      <c r="F23" s="55">
        <v>18</v>
      </c>
      <c r="G23" s="56" t="s">
        <v>40</v>
      </c>
      <c r="H23" s="55">
        <v>50</v>
      </c>
      <c r="I23" s="56" t="s">
        <v>52</v>
      </c>
    </row>
    <row r="24" spans="1:9" x14ac:dyDescent="0.25">
      <c r="A24" s="52">
        <v>18</v>
      </c>
      <c r="B24" s="57">
        <v>116</v>
      </c>
      <c r="C24" s="58" t="s">
        <v>37</v>
      </c>
      <c r="D24" s="63" t="s">
        <v>51</v>
      </c>
      <c r="E24" s="60" t="s">
        <v>46</v>
      </c>
      <c r="F24" s="55">
        <v>18</v>
      </c>
      <c r="G24" s="56" t="s">
        <v>40</v>
      </c>
      <c r="H24" s="55">
        <v>50</v>
      </c>
      <c r="I24" s="56" t="s">
        <v>52</v>
      </c>
    </row>
    <row r="25" spans="1:9" ht="12.75" customHeight="1" x14ac:dyDescent="0.25">
      <c r="A25" s="52">
        <v>19</v>
      </c>
      <c r="B25" s="57">
        <v>117</v>
      </c>
      <c r="C25" s="58" t="s">
        <v>37</v>
      </c>
      <c r="D25" s="63" t="s">
        <v>51</v>
      </c>
      <c r="E25" s="60" t="s">
        <v>47</v>
      </c>
      <c r="F25" s="55">
        <v>18</v>
      </c>
      <c r="G25" s="56" t="s">
        <v>40</v>
      </c>
      <c r="H25" s="55">
        <v>50</v>
      </c>
      <c r="I25" s="56" t="s">
        <v>52</v>
      </c>
    </row>
    <row r="26" spans="1:9" ht="12.75" customHeight="1" x14ac:dyDescent="0.25">
      <c r="A26" s="52">
        <v>20</v>
      </c>
      <c r="B26" s="57">
        <v>120</v>
      </c>
      <c r="C26" s="58" t="s">
        <v>37</v>
      </c>
      <c r="D26" s="63" t="s">
        <v>51</v>
      </c>
      <c r="E26" s="60" t="s">
        <v>48</v>
      </c>
      <c r="F26" s="55">
        <v>18</v>
      </c>
      <c r="G26" s="56">
        <v>60</v>
      </c>
      <c r="H26" s="55">
        <v>25</v>
      </c>
      <c r="I26" s="56">
        <v>120</v>
      </c>
    </row>
    <row r="27" spans="1:9" ht="12.75" customHeight="1" x14ac:dyDescent="0.25">
      <c r="A27" s="52">
        <v>21</v>
      </c>
      <c r="B27" s="57">
        <v>130</v>
      </c>
      <c r="C27" s="58" t="s">
        <v>37</v>
      </c>
      <c r="D27" s="63" t="s">
        <v>51</v>
      </c>
      <c r="E27" s="60" t="s">
        <v>49</v>
      </c>
      <c r="F27" s="55">
        <v>18</v>
      </c>
      <c r="G27" s="56" t="s">
        <v>40</v>
      </c>
      <c r="H27" s="55">
        <v>50</v>
      </c>
      <c r="I27" s="56" t="s">
        <v>52</v>
      </c>
    </row>
    <row r="28" spans="1:9" ht="12.75" customHeight="1" x14ac:dyDescent="0.25">
      <c r="A28" s="52">
        <v>22</v>
      </c>
      <c r="B28" s="57">
        <v>140</v>
      </c>
      <c r="C28" s="58" t="s">
        <v>37</v>
      </c>
      <c r="D28" s="63" t="s">
        <v>51</v>
      </c>
      <c r="E28" s="60" t="s">
        <v>50</v>
      </c>
      <c r="F28" s="61">
        <v>18</v>
      </c>
      <c r="G28" s="64" t="s">
        <v>40</v>
      </c>
      <c r="H28" s="61">
        <v>50</v>
      </c>
      <c r="I28" s="64" t="s">
        <v>52</v>
      </c>
    </row>
    <row r="29" spans="1:9" ht="12.75" customHeight="1" x14ac:dyDescent="0.25">
      <c r="A29" s="52">
        <v>23</v>
      </c>
      <c r="B29" s="57">
        <v>210</v>
      </c>
      <c r="C29" s="58" t="s">
        <v>37</v>
      </c>
      <c r="D29" s="65" t="s">
        <v>53</v>
      </c>
      <c r="E29" s="60" t="s">
        <v>39</v>
      </c>
      <c r="F29" s="55">
        <v>18</v>
      </c>
      <c r="G29" s="56">
        <v>40</v>
      </c>
      <c r="H29" s="55">
        <v>40</v>
      </c>
      <c r="I29" s="56">
        <v>122</v>
      </c>
    </row>
    <row r="30" spans="1:9" ht="12.75" customHeight="1" x14ac:dyDescent="0.25">
      <c r="A30" s="52">
        <v>24</v>
      </c>
      <c r="B30" s="57">
        <v>211</v>
      </c>
      <c r="C30" s="58" t="s">
        <v>37</v>
      </c>
      <c r="D30" s="65" t="s">
        <v>53</v>
      </c>
      <c r="E30" s="60" t="s">
        <v>41</v>
      </c>
      <c r="F30" s="55">
        <v>18</v>
      </c>
      <c r="G30" s="56">
        <v>40</v>
      </c>
      <c r="H30" s="55">
        <v>40</v>
      </c>
      <c r="I30" s="56">
        <v>122</v>
      </c>
    </row>
    <row r="31" spans="1:9" ht="12.75" customHeight="1" x14ac:dyDescent="0.25">
      <c r="A31" s="52">
        <v>25</v>
      </c>
      <c r="B31" s="57">
        <v>212</v>
      </c>
      <c r="C31" s="58" t="s">
        <v>37</v>
      </c>
      <c r="D31" s="65" t="s">
        <v>53</v>
      </c>
      <c r="E31" s="60" t="s">
        <v>42</v>
      </c>
      <c r="F31" s="55">
        <v>18</v>
      </c>
      <c r="G31" s="56">
        <v>40</v>
      </c>
      <c r="H31" s="55">
        <v>40</v>
      </c>
      <c r="I31" s="56">
        <v>122</v>
      </c>
    </row>
    <row r="32" spans="1:9" ht="12.75" customHeight="1" x14ac:dyDescent="0.25">
      <c r="A32" s="52">
        <v>26</v>
      </c>
      <c r="B32" s="57">
        <v>213</v>
      </c>
      <c r="C32" s="58" t="s">
        <v>37</v>
      </c>
      <c r="D32" s="65" t="s">
        <v>53</v>
      </c>
      <c r="E32" s="60" t="s">
        <v>43</v>
      </c>
      <c r="F32" s="55">
        <v>18</v>
      </c>
      <c r="G32" s="56">
        <v>40</v>
      </c>
      <c r="H32" s="55">
        <v>40</v>
      </c>
      <c r="I32" s="56">
        <v>122</v>
      </c>
    </row>
    <row r="33" spans="1:9" ht="12.75" customHeight="1" x14ac:dyDescent="0.25">
      <c r="A33" s="52">
        <v>27</v>
      </c>
      <c r="B33" s="57">
        <v>214</v>
      </c>
      <c r="C33" s="58" t="s">
        <v>37</v>
      </c>
      <c r="D33" s="65" t="s">
        <v>53</v>
      </c>
      <c r="E33" s="60" t="s">
        <v>44</v>
      </c>
      <c r="F33" s="55">
        <v>18</v>
      </c>
      <c r="G33" s="56">
        <v>40</v>
      </c>
      <c r="H33" s="55">
        <v>40</v>
      </c>
      <c r="I33" s="56">
        <v>122</v>
      </c>
    </row>
    <row r="34" spans="1:9" ht="12.75" customHeight="1" x14ac:dyDescent="0.25">
      <c r="A34" s="52">
        <v>28</v>
      </c>
      <c r="B34" s="57">
        <v>215</v>
      </c>
      <c r="C34" s="58" t="s">
        <v>37</v>
      </c>
      <c r="D34" s="65" t="s">
        <v>53</v>
      </c>
      <c r="E34" s="60" t="s">
        <v>45</v>
      </c>
      <c r="F34" s="55">
        <v>18</v>
      </c>
      <c r="G34" s="56">
        <v>40</v>
      </c>
      <c r="H34" s="55">
        <v>40</v>
      </c>
      <c r="I34" s="56">
        <v>122</v>
      </c>
    </row>
    <row r="35" spans="1:9" ht="12.75" customHeight="1" x14ac:dyDescent="0.25">
      <c r="A35" s="52">
        <v>29</v>
      </c>
      <c r="B35" s="57">
        <v>216</v>
      </c>
      <c r="C35" s="58" t="s">
        <v>37</v>
      </c>
      <c r="D35" s="65" t="s">
        <v>53</v>
      </c>
      <c r="E35" s="60" t="s">
        <v>46</v>
      </c>
      <c r="F35" s="55">
        <v>18</v>
      </c>
      <c r="G35" s="56">
        <v>40</v>
      </c>
      <c r="H35" s="55">
        <v>40</v>
      </c>
      <c r="I35" s="56">
        <v>122</v>
      </c>
    </row>
    <row r="36" spans="1:9" ht="12.75" customHeight="1" x14ac:dyDescent="0.25">
      <c r="A36" s="52">
        <v>30</v>
      </c>
      <c r="B36" s="57">
        <v>217</v>
      </c>
      <c r="C36" s="58" t="s">
        <v>37</v>
      </c>
      <c r="D36" s="65" t="s">
        <v>53</v>
      </c>
      <c r="E36" s="60" t="s">
        <v>47</v>
      </c>
      <c r="F36" s="55">
        <v>18</v>
      </c>
      <c r="G36" s="56">
        <v>40</v>
      </c>
      <c r="H36" s="55">
        <v>40</v>
      </c>
      <c r="I36" s="56">
        <v>122</v>
      </c>
    </row>
    <row r="37" spans="1:9" ht="12.75" customHeight="1" x14ac:dyDescent="0.25">
      <c r="A37" s="52">
        <v>31</v>
      </c>
      <c r="B37" s="57">
        <v>220</v>
      </c>
      <c r="C37" s="58" t="s">
        <v>37</v>
      </c>
      <c r="D37" s="65" t="s">
        <v>53</v>
      </c>
      <c r="E37" s="60" t="s">
        <v>48</v>
      </c>
      <c r="F37" s="55">
        <v>18</v>
      </c>
      <c r="G37" s="56">
        <v>80</v>
      </c>
      <c r="H37" s="55">
        <v>25</v>
      </c>
      <c r="I37" s="56">
        <v>122</v>
      </c>
    </row>
    <row r="38" spans="1:9" ht="12.75" customHeight="1" x14ac:dyDescent="0.25">
      <c r="A38" s="52">
        <v>32</v>
      </c>
      <c r="B38" s="57">
        <v>230</v>
      </c>
      <c r="C38" s="58" t="s">
        <v>37</v>
      </c>
      <c r="D38" s="65" t="s">
        <v>53</v>
      </c>
      <c r="E38" s="60" t="s">
        <v>49</v>
      </c>
      <c r="F38" s="55">
        <v>18</v>
      </c>
      <c r="G38" s="56">
        <v>60</v>
      </c>
      <c r="H38" s="55">
        <v>30</v>
      </c>
      <c r="I38" s="56">
        <v>122</v>
      </c>
    </row>
    <row r="39" spans="1:9" ht="12.75" customHeight="1" x14ac:dyDescent="0.25">
      <c r="A39" s="52">
        <v>33</v>
      </c>
      <c r="B39" s="57">
        <v>240</v>
      </c>
      <c r="C39" s="58" t="s">
        <v>37</v>
      </c>
      <c r="D39" s="65" t="s">
        <v>53</v>
      </c>
      <c r="E39" s="60" t="s">
        <v>50</v>
      </c>
      <c r="F39" s="61">
        <v>18</v>
      </c>
      <c r="G39" s="64">
        <v>40</v>
      </c>
      <c r="H39" s="61">
        <v>40</v>
      </c>
      <c r="I39" s="64">
        <v>122</v>
      </c>
    </row>
    <row r="40" spans="1:9" ht="12.75" customHeight="1" x14ac:dyDescent="0.25">
      <c r="A40" s="52">
        <v>34</v>
      </c>
      <c r="B40" s="66">
        <v>500</v>
      </c>
      <c r="C40" s="67" t="s">
        <v>54</v>
      </c>
      <c r="D40" s="63" t="s">
        <v>51</v>
      </c>
      <c r="E40" s="60" t="s">
        <v>39</v>
      </c>
      <c r="F40" s="55">
        <v>18</v>
      </c>
      <c r="G40" s="56" t="s">
        <v>40</v>
      </c>
      <c r="H40" s="55">
        <v>50</v>
      </c>
      <c r="I40" s="56" t="s">
        <v>55</v>
      </c>
    </row>
    <row r="41" spans="1:9" ht="12.75" customHeight="1" x14ac:dyDescent="0.25">
      <c r="A41" s="52">
        <v>35</v>
      </c>
      <c r="B41" s="66">
        <v>501</v>
      </c>
      <c r="C41" s="67" t="s">
        <v>54</v>
      </c>
      <c r="D41" s="63" t="s">
        <v>51</v>
      </c>
      <c r="E41" s="60" t="s">
        <v>41</v>
      </c>
      <c r="F41" s="61">
        <v>18</v>
      </c>
      <c r="G41" s="62" t="s">
        <v>40</v>
      </c>
      <c r="H41" s="61">
        <v>50</v>
      </c>
      <c r="I41" s="62" t="s">
        <v>55</v>
      </c>
    </row>
    <row r="42" spans="1:9" ht="12.75" customHeight="1" x14ac:dyDescent="0.25">
      <c r="A42" s="52">
        <v>36</v>
      </c>
      <c r="B42" s="57">
        <v>510</v>
      </c>
      <c r="C42" s="68" t="s">
        <v>56</v>
      </c>
      <c r="D42" s="63" t="s">
        <v>51</v>
      </c>
      <c r="E42" s="60" t="s">
        <v>39</v>
      </c>
      <c r="F42" s="55">
        <v>18</v>
      </c>
      <c r="G42" s="56" t="s">
        <v>40</v>
      </c>
      <c r="H42" s="55">
        <v>50</v>
      </c>
      <c r="I42" s="56" t="s">
        <v>52</v>
      </c>
    </row>
    <row r="43" spans="1:9" x14ac:dyDescent="0.25">
      <c r="A43" s="52">
        <v>37</v>
      </c>
      <c r="B43" s="57">
        <v>511</v>
      </c>
      <c r="C43" s="68" t="s">
        <v>56</v>
      </c>
      <c r="D43" s="63" t="s">
        <v>51</v>
      </c>
      <c r="E43" s="60" t="s">
        <v>41</v>
      </c>
      <c r="F43" s="55">
        <v>18</v>
      </c>
      <c r="G43" s="56" t="s">
        <v>40</v>
      </c>
      <c r="H43" s="55">
        <v>50</v>
      </c>
      <c r="I43" s="56" t="s">
        <v>52</v>
      </c>
    </row>
    <row r="44" spans="1:9" x14ac:dyDescent="0.25">
      <c r="A44" s="52">
        <v>38</v>
      </c>
      <c r="B44" s="57">
        <v>512</v>
      </c>
      <c r="C44" s="68" t="s">
        <v>56</v>
      </c>
      <c r="D44" s="63" t="s">
        <v>51</v>
      </c>
      <c r="E44" s="60" t="s">
        <v>42</v>
      </c>
      <c r="F44" s="55">
        <v>18</v>
      </c>
      <c r="G44" s="56" t="s">
        <v>40</v>
      </c>
      <c r="H44" s="55">
        <v>50</v>
      </c>
      <c r="I44" s="56" t="s">
        <v>52</v>
      </c>
    </row>
    <row r="45" spans="1:9" x14ac:dyDescent="0.25">
      <c r="A45" s="52">
        <v>39</v>
      </c>
      <c r="B45" s="57">
        <v>513</v>
      </c>
      <c r="C45" s="68" t="s">
        <v>56</v>
      </c>
      <c r="D45" s="63" t="s">
        <v>51</v>
      </c>
      <c r="E45" s="60" t="s">
        <v>43</v>
      </c>
      <c r="F45" s="55">
        <v>18</v>
      </c>
      <c r="G45" s="56" t="s">
        <v>40</v>
      </c>
      <c r="H45" s="55">
        <v>50</v>
      </c>
      <c r="I45" s="56" t="s">
        <v>52</v>
      </c>
    </row>
    <row r="46" spans="1:9" x14ac:dyDescent="0.25">
      <c r="A46" s="52">
        <v>40</v>
      </c>
      <c r="B46" s="57">
        <v>514</v>
      </c>
      <c r="C46" s="68" t="s">
        <v>56</v>
      </c>
      <c r="D46" s="63" t="s">
        <v>51</v>
      </c>
      <c r="E46" s="60" t="s">
        <v>44</v>
      </c>
      <c r="F46" s="55">
        <v>18</v>
      </c>
      <c r="G46" s="56" t="s">
        <v>40</v>
      </c>
      <c r="H46" s="55">
        <v>50</v>
      </c>
      <c r="I46" s="56" t="s">
        <v>52</v>
      </c>
    </row>
    <row r="47" spans="1:9" x14ac:dyDescent="0.25">
      <c r="A47" s="52">
        <v>41</v>
      </c>
      <c r="B47" s="57">
        <v>515</v>
      </c>
      <c r="C47" s="68" t="s">
        <v>56</v>
      </c>
      <c r="D47" s="63" t="s">
        <v>51</v>
      </c>
      <c r="E47" s="60" t="s">
        <v>45</v>
      </c>
      <c r="F47" s="55">
        <v>18</v>
      </c>
      <c r="G47" s="56" t="s">
        <v>40</v>
      </c>
      <c r="H47" s="55">
        <v>50</v>
      </c>
      <c r="I47" s="56" t="s">
        <v>52</v>
      </c>
    </row>
    <row r="48" spans="1:9" x14ac:dyDescent="0.25">
      <c r="A48" s="52">
        <v>42</v>
      </c>
      <c r="B48" s="57">
        <v>516</v>
      </c>
      <c r="C48" s="68" t="s">
        <v>56</v>
      </c>
      <c r="D48" s="63" t="s">
        <v>51</v>
      </c>
      <c r="E48" s="60" t="s">
        <v>46</v>
      </c>
      <c r="F48" s="55">
        <v>18</v>
      </c>
      <c r="G48" s="56" t="s">
        <v>40</v>
      </c>
      <c r="H48" s="55">
        <v>50</v>
      </c>
      <c r="I48" s="56" t="s">
        <v>52</v>
      </c>
    </row>
    <row r="49" spans="1:9" x14ac:dyDescent="0.25">
      <c r="A49" s="52">
        <v>43</v>
      </c>
      <c r="B49" s="57">
        <v>517</v>
      </c>
      <c r="C49" s="68" t="s">
        <v>56</v>
      </c>
      <c r="D49" s="63" t="s">
        <v>51</v>
      </c>
      <c r="E49" s="60" t="s">
        <v>47</v>
      </c>
      <c r="F49" s="55">
        <v>18</v>
      </c>
      <c r="G49" s="56" t="s">
        <v>40</v>
      </c>
      <c r="H49" s="55">
        <v>50</v>
      </c>
      <c r="I49" s="56" t="s">
        <v>52</v>
      </c>
    </row>
    <row r="50" spans="1:9" x14ac:dyDescent="0.25">
      <c r="A50" s="52">
        <v>44</v>
      </c>
      <c r="B50" s="57">
        <v>520</v>
      </c>
      <c r="C50" s="68" t="s">
        <v>56</v>
      </c>
      <c r="D50" s="63" t="s">
        <v>51</v>
      </c>
      <c r="E50" s="60" t="s">
        <v>48</v>
      </c>
      <c r="F50" s="55">
        <v>18</v>
      </c>
      <c r="G50" s="56">
        <v>60</v>
      </c>
      <c r="H50" s="55">
        <v>25</v>
      </c>
      <c r="I50" s="56">
        <v>122</v>
      </c>
    </row>
    <row r="51" spans="1:9" x14ac:dyDescent="0.25">
      <c r="A51" s="52">
        <v>45</v>
      </c>
      <c r="B51" s="57">
        <v>530</v>
      </c>
      <c r="C51" s="68" t="s">
        <v>56</v>
      </c>
      <c r="D51" s="63" t="s">
        <v>51</v>
      </c>
      <c r="E51" s="60" t="s">
        <v>49</v>
      </c>
      <c r="F51" s="55">
        <v>18</v>
      </c>
      <c r="G51" s="56" t="s">
        <v>40</v>
      </c>
      <c r="H51" s="55">
        <v>50</v>
      </c>
      <c r="I51" s="56" t="s">
        <v>52</v>
      </c>
    </row>
    <row r="52" spans="1:9" x14ac:dyDescent="0.25">
      <c r="A52" s="52">
        <v>46</v>
      </c>
      <c r="B52" s="57">
        <v>540</v>
      </c>
      <c r="C52" s="68" t="s">
        <v>56</v>
      </c>
      <c r="D52" s="63" t="s">
        <v>51</v>
      </c>
      <c r="E52" s="60" t="s">
        <v>50</v>
      </c>
      <c r="F52" s="61">
        <v>18</v>
      </c>
      <c r="G52" s="64" t="s">
        <v>40</v>
      </c>
      <c r="H52" s="61">
        <v>50</v>
      </c>
      <c r="I52" s="64" t="s">
        <v>52</v>
      </c>
    </row>
    <row r="53" spans="1:9" x14ac:dyDescent="0.25">
      <c r="A53" s="52">
        <v>47</v>
      </c>
      <c r="B53" s="57">
        <v>551</v>
      </c>
      <c r="C53" s="69" t="s">
        <v>57</v>
      </c>
      <c r="D53" s="69" t="s">
        <v>36</v>
      </c>
      <c r="E53" s="60" t="s">
        <v>48</v>
      </c>
      <c r="F53" s="55">
        <v>18</v>
      </c>
      <c r="G53" s="56">
        <v>122</v>
      </c>
      <c r="H53" s="55">
        <v>20</v>
      </c>
      <c r="I53" s="56">
        <v>122</v>
      </c>
    </row>
    <row r="54" spans="1:9" x14ac:dyDescent="0.25">
      <c r="A54" s="52">
        <v>48</v>
      </c>
      <c r="B54" s="57">
        <v>552</v>
      </c>
      <c r="C54" s="69" t="s">
        <v>58</v>
      </c>
      <c r="D54" s="69" t="s">
        <v>36</v>
      </c>
      <c r="E54" s="60" t="s">
        <v>48</v>
      </c>
      <c r="F54" s="55">
        <v>18</v>
      </c>
      <c r="G54" s="56">
        <v>122</v>
      </c>
      <c r="H54" s="55">
        <v>20</v>
      </c>
      <c r="I54" s="56">
        <v>122</v>
      </c>
    </row>
    <row r="55" spans="1:9" x14ac:dyDescent="0.25">
      <c r="A55" s="52">
        <v>49</v>
      </c>
      <c r="B55" s="57">
        <v>553</v>
      </c>
      <c r="C55" s="69" t="s">
        <v>59</v>
      </c>
      <c r="D55" s="69" t="s">
        <v>36</v>
      </c>
      <c r="E55" s="60" t="s">
        <v>48</v>
      </c>
      <c r="F55" s="55">
        <v>18</v>
      </c>
      <c r="G55" s="56">
        <v>122</v>
      </c>
      <c r="H55" s="55">
        <v>20</v>
      </c>
      <c r="I55" s="56">
        <v>122</v>
      </c>
    </row>
    <row r="56" spans="1:9" x14ac:dyDescent="0.25">
      <c r="A56" s="52">
        <v>50</v>
      </c>
      <c r="B56" s="57">
        <v>561</v>
      </c>
      <c r="C56" s="69" t="s">
        <v>57</v>
      </c>
      <c r="D56" s="69" t="s">
        <v>36</v>
      </c>
      <c r="E56" s="60" t="s">
        <v>49</v>
      </c>
      <c r="F56" s="55">
        <v>18</v>
      </c>
      <c r="G56" s="56">
        <v>80</v>
      </c>
      <c r="H56" s="55">
        <v>20</v>
      </c>
      <c r="I56" s="56">
        <v>80</v>
      </c>
    </row>
    <row r="57" spans="1:9" x14ac:dyDescent="0.25">
      <c r="A57" s="52">
        <v>51</v>
      </c>
      <c r="B57" s="57">
        <v>562</v>
      </c>
      <c r="C57" s="69" t="s">
        <v>58</v>
      </c>
      <c r="D57" s="69" t="s">
        <v>36</v>
      </c>
      <c r="E57" s="60" t="s">
        <v>49</v>
      </c>
      <c r="F57" s="55">
        <v>18</v>
      </c>
      <c r="G57" s="56">
        <v>80</v>
      </c>
      <c r="H57" s="55">
        <v>20</v>
      </c>
      <c r="I57" s="56">
        <v>80</v>
      </c>
    </row>
    <row r="58" spans="1:9" x14ac:dyDescent="0.25">
      <c r="A58" s="52">
        <v>52</v>
      </c>
      <c r="B58" s="57">
        <v>563</v>
      </c>
      <c r="C58" s="69" t="s">
        <v>59</v>
      </c>
      <c r="D58" s="69" t="s">
        <v>36</v>
      </c>
      <c r="E58" s="60" t="s">
        <v>49</v>
      </c>
      <c r="F58" s="55">
        <v>18</v>
      </c>
      <c r="G58" s="56">
        <v>80</v>
      </c>
      <c r="H58" s="55">
        <v>20</v>
      </c>
      <c r="I58" s="56">
        <v>80</v>
      </c>
    </row>
    <row r="59" spans="1:9" x14ac:dyDescent="0.25">
      <c r="A59" s="52">
        <v>53</v>
      </c>
      <c r="B59" s="57">
        <v>571</v>
      </c>
      <c r="C59" s="69" t="s">
        <v>57</v>
      </c>
      <c r="D59" s="69" t="s">
        <v>36</v>
      </c>
      <c r="E59" s="60" t="s">
        <v>50</v>
      </c>
      <c r="F59" s="55">
        <v>18</v>
      </c>
      <c r="G59" s="56">
        <v>80</v>
      </c>
      <c r="H59" s="55">
        <v>25</v>
      </c>
      <c r="I59" s="56">
        <v>80</v>
      </c>
    </row>
    <row r="60" spans="1:9" x14ac:dyDescent="0.25">
      <c r="A60" s="52">
        <v>54</v>
      </c>
      <c r="B60" s="57">
        <v>572</v>
      </c>
      <c r="C60" s="69" t="s">
        <v>58</v>
      </c>
      <c r="D60" s="69" t="s">
        <v>36</v>
      </c>
      <c r="E60" s="60" t="s">
        <v>50</v>
      </c>
      <c r="F60" s="55">
        <v>18</v>
      </c>
      <c r="G60" s="56">
        <v>80</v>
      </c>
      <c r="H60" s="55">
        <v>25</v>
      </c>
      <c r="I60" s="56">
        <v>80</v>
      </c>
    </row>
    <row r="61" spans="1:9" x14ac:dyDescent="0.25">
      <c r="A61" s="52">
        <v>55</v>
      </c>
      <c r="B61" s="57">
        <v>573</v>
      </c>
      <c r="C61" s="69" t="s">
        <v>59</v>
      </c>
      <c r="D61" s="69" t="s">
        <v>36</v>
      </c>
      <c r="E61" s="60" t="s">
        <v>50</v>
      </c>
      <c r="F61" s="55">
        <v>18</v>
      </c>
      <c r="G61" s="56">
        <v>80</v>
      </c>
      <c r="H61" s="55">
        <v>25</v>
      </c>
      <c r="I61" s="56">
        <v>80</v>
      </c>
    </row>
    <row r="62" spans="1:9" x14ac:dyDescent="0.25">
      <c r="A62" s="52">
        <v>56</v>
      </c>
      <c r="B62" s="57">
        <v>581</v>
      </c>
      <c r="C62" s="69" t="s">
        <v>57</v>
      </c>
      <c r="D62" s="69" t="s">
        <v>36</v>
      </c>
      <c r="E62" s="60" t="s">
        <v>60</v>
      </c>
      <c r="F62" s="55">
        <v>18</v>
      </c>
      <c r="G62" s="56">
        <v>60</v>
      </c>
      <c r="H62" s="55">
        <v>30</v>
      </c>
      <c r="I62" s="56">
        <v>80</v>
      </c>
    </row>
    <row r="63" spans="1:9" x14ac:dyDescent="0.25">
      <c r="A63" s="52">
        <v>57</v>
      </c>
      <c r="B63" s="57">
        <v>582</v>
      </c>
      <c r="C63" s="69" t="s">
        <v>58</v>
      </c>
      <c r="D63" s="69" t="s">
        <v>36</v>
      </c>
      <c r="E63" s="60" t="s">
        <v>60</v>
      </c>
      <c r="F63" s="55">
        <v>18</v>
      </c>
      <c r="G63" s="56">
        <v>60</v>
      </c>
      <c r="H63" s="55">
        <v>30</v>
      </c>
      <c r="I63" s="56">
        <v>80</v>
      </c>
    </row>
    <row r="64" spans="1:9" x14ac:dyDescent="0.25">
      <c r="A64" s="52">
        <v>58</v>
      </c>
      <c r="B64" s="57">
        <v>583</v>
      </c>
      <c r="C64" s="69" t="s">
        <v>59</v>
      </c>
      <c r="D64" s="69" t="s">
        <v>36</v>
      </c>
      <c r="E64" s="60" t="s">
        <v>60</v>
      </c>
      <c r="F64" s="61">
        <v>18</v>
      </c>
      <c r="G64" s="64">
        <v>60</v>
      </c>
      <c r="H64" s="61">
        <v>30</v>
      </c>
      <c r="I64" s="64">
        <v>80</v>
      </c>
    </row>
    <row r="65" spans="1:9" x14ac:dyDescent="0.25">
      <c r="A65" s="52">
        <v>59</v>
      </c>
      <c r="B65" s="57">
        <v>710</v>
      </c>
      <c r="C65" s="68" t="s">
        <v>56</v>
      </c>
      <c r="D65" s="65" t="s">
        <v>53</v>
      </c>
      <c r="E65" s="60" t="s">
        <v>39</v>
      </c>
      <c r="F65" s="55">
        <v>18</v>
      </c>
      <c r="G65" s="56">
        <v>40</v>
      </c>
      <c r="H65" s="55">
        <v>40</v>
      </c>
      <c r="I65" s="56">
        <v>122</v>
      </c>
    </row>
    <row r="66" spans="1:9" x14ac:dyDescent="0.25">
      <c r="A66" s="52">
        <v>60</v>
      </c>
      <c r="B66" s="57">
        <v>711</v>
      </c>
      <c r="C66" s="68" t="s">
        <v>56</v>
      </c>
      <c r="D66" s="65" t="s">
        <v>53</v>
      </c>
      <c r="E66" s="60" t="s">
        <v>41</v>
      </c>
      <c r="F66" s="55">
        <v>18</v>
      </c>
      <c r="G66" s="56">
        <v>40</v>
      </c>
      <c r="H66" s="55">
        <v>40</v>
      </c>
      <c r="I66" s="56">
        <v>122</v>
      </c>
    </row>
    <row r="67" spans="1:9" x14ac:dyDescent="0.25">
      <c r="A67" s="52">
        <v>61</v>
      </c>
      <c r="B67" s="57">
        <v>712</v>
      </c>
      <c r="C67" s="68" t="s">
        <v>56</v>
      </c>
      <c r="D67" s="65" t="s">
        <v>53</v>
      </c>
      <c r="E67" s="60" t="s">
        <v>42</v>
      </c>
      <c r="F67" s="55">
        <v>18</v>
      </c>
      <c r="G67" s="56">
        <v>40</v>
      </c>
      <c r="H67" s="55">
        <v>40</v>
      </c>
      <c r="I67" s="56">
        <v>122</v>
      </c>
    </row>
    <row r="68" spans="1:9" x14ac:dyDescent="0.25">
      <c r="A68" s="52">
        <v>62</v>
      </c>
      <c r="B68" s="57">
        <v>713</v>
      </c>
      <c r="C68" s="68" t="s">
        <v>56</v>
      </c>
      <c r="D68" s="65" t="s">
        <v>53</v>
      </c>
      <c r="E68" s="60" t="s">
        <v>43</v>
      </c>
      <c r="F68" s="55">
        <v>18</v>
      </c>
      <c r="G68" s="56">
        <v>40</v>
      </c>
      <c r="H68" s="55">
        <v>40</v>
      </c>
      <c r="I68" s="56">
        <v>122</v>
      </c>
    </row>
    <row r="69" spans="1:9" x14ac:dyDescent="0.25">
      <c r="A69" s="52">
        <v>63</v>
      </c>
      <c r="B69" s="57">
        <v>714</v>
      </c>
      <c r="C69" s="68" t="s">
        <v>56</v>
      </c>
      <c r="D69" s="65" t="s">
        <v>53</v>
      </c>
      <c r="E69" s="60" t="s">
        <v>44</v>
      </c>
      <c r="F69" s="55">
        <v>18</v>
      </c>
      <c r="G69" s="56">
        <v>40</v>
      </c>
      <c r="H69" s="55">
        <v>40</v>
      </c>
      <c r="I69" s="56">
        <v>122</v>
      </c>
    </row>
    <row r="70" spans="1:9" x14ac:dyDescent="0.25">
      <c r="A70" s="52">
        <v>64</v>
      </c>
      <c r="B70" s="57">
        <v>715</v>
      </c>
      <c r="C70" s="68" t="s">
        <v>56</v>
      </c>
      <c r="D70" s="65" t="s">
        <v>53</v>
      </c>
      <c r="E70" s="60" t="s">
        <v>45</v>
      </c>
      <c r="F70" s="55">
        <v>18</v>
      </c>
      <c r="G70" s="56">
        <v>40</v>
      </c>
      <c r="H70" s="55">
        <v>40</v>
      </c>
      <c r="I70" s="56">
        <v>122</v>
      </c>
    </row>
    <row r="71" spans="1:9" x14ac:dyDescent="0.25">
      <c r="A71" s="52">
        <v>65</v>
      </c>
      <c r="B71" s="57">
        <v>716</v>
      </c>
      <c r="C71" s="68" t="s">
        <v>56</v>
      </c>
      <c r="D71" s="65" t="s">
        <v>53</v>
      </c>
      <c r="E71" s="60" t="s">
        <v>46</v>
      </c>
      <c r="F71" s="55">
        <v>18</v>
      </c>
      <c r="G71" s="56">
        <v>40</v>
      </c>
      <c r="H71" s="55">
        <v>40</v>
      </c>
      <c r="I71" s="56">
        <v>122</v>
      </c>
    </row>
    <row r="72" spans="1:9" x14ac:dyDescent="0.25">
      <c r="A72" s="52">
        <v>66</v>
      </c>
      <c r="B72" s="57">
        <v>717</v>
      </c>
      <c r="C72" s="68" t="s">
        <v>56</v>
      </c>
      <c r="D72" s="65" t="s">
        <v>53</v>
      </c>
      <c r="E72" s="60" t="s">
        <v>47</v>
      </c>
      <c r="F72" s="55">
        <v>18</v>
      </c>
      <c r="G72" s="56">
        <v>40</v>
      </c>
      <c r="H72" s="55">
        <v>40</v>
      </c>
      <c r="I72" s="56">
        <v>122</v>
      </c>
    </row>
    <row r="73" spans="1:9" x14ac:dyDescent="0.25">
      <c r="A73" s="52">
        <v>67</v>
      </c>
      <c r="B73" s="57">
        <v>720</v>
      </c>
      <c r="C73" s="68" t="s">
        <v>56</v>
      </c>
      <c r="D73" s="65" t="s">
        <v>53</v>
      </c>
      <c r="E73" s="60" t="s">
        <v>48</v>
      </c>
      <c r="F73" s="55">
        <v>18</v>
      </c>
      <c r="G73" s="56">
        <v>80</v>
      </c>
      <c r="H73" s="55">
        <v>25</v>
      </c>
      <c r="I73" s="56">
        <v>122</v>
      </c>
    </row>
    <row r="74" spans="1:9" x14ac:dyDescent="0.25">
      <c r="A74" s="52">
        <v>68</v>
      </c>
      <c r="B74" s="57">
        <v>730</v>
      </c>
      <c r="C74" s="68" t="s">
        <v>56</v>
      </c>
      <c r="D74" s="65" t="s">
        <v>53</v>
      </c>
      <c r="E74" s="60" t="s">
        <v>49</v>
      </c>
      <c r="F74" s="55">
        <v>18</v>
      </c>
      <c r="G74" s="56">
        <v>60</v>
      </c>
      <c r="H74" s="55">
        <v>30</v>
      </c>
      <c r="I74" s="56">
        <v>122</v>
      </c>
    </row>
    <row r="75" spans="1:9" x14ac:dyDescent="0.25">
      <c r="A75" s="52">
        <v>69</v>
      </c>
      <c r="B75" s="57">
        <v>740</v>
      </c>
      <c r="C75" s="68" t="s">
        <v>56</v>
      </c>
      <c r="D75" s="65" t="s">
        <v>53</v>
      </c>
      <c r="E75" s="60" t="s">
        <v>50</v>
      </c>
      <c r="F75" s="61">
        <v>18</v>
      </c>
      <c r="G75" s="62">
        <v>40</v>
      </c>
      <c r="H75" s="61">
        <v>40</v>
      </c>
      <c r="I75" s="62">
        <v>122</v>
      </c>
    </row>
    <row r="76" spans="1:9" x14ac:dyDescent="0.25">
      <c r="A76" s="52">
        <v>70</v>
      </c>
      <c r="B76" s="57">
        <v>801</v>
      </c>
      <c r="C76" s="70" t="s">
        <v>61</v>
      </c>
      <c r="D76" s="70" t="s">
        <v>62</v>
      </c>
      <c r="E76" s="60" t="s">
        <v>39</v>
      </c>
      <c r="F76" s="55" t="s">
        <v>36</v>
      </c>
      <c r="G76" s="56" t="s">
        <v>36</v>
      </c>
      <c r="H76" s="55">
        <v>40</v>
      </c>
      <c r="I76" s="56">
        <v>122</v>
      </c>
    </row>
    <row r="77" spans="1:9" x14ac:dyDescent="0.25">
      <c r="A77" s="52">
        <v>71</v>
      </c>
      <c r="B77" s="57">
        <v>802</v>
      </c>
      <c r="C77" s="70" t="s">
        <v>61</v>
      </c>
      <c r="D77" s="70" t="s">
        <v>62</v>
      </c>
      <c r="E77" s="60" t="s">
        <v>41</v>
      </c>
      <c r="F77" s="61" t="s">
        <v>36</v>
      </c>
      <c r="G77" s="62" t="s">
        <v>36</v>
      </c>
      <c r="H77" s="61">
        <v>40</v>
      </c>
      <c r="I77" s="62">
        <v>122</v>
      </c>
    </row>
    <row r="78" spans="1:9" x14ac:dyDescent="0.25">
      <c r="A78" s="52">
        <v>72</v>
      </c>
      <c r="B78" s="57">
        <v>810</v>
      </c>
      <c r="C78" s="68" t="s">
        <v>56</v>
      </c>
      <c r="D78" s="59" t="s">
        <v>38</v>
      </c>
      <c r="E78" s="60" t="s">
        <v>39</v>
      </c>
      <c r="F78" s="55">
        <v>18</v>
      </c>
      <c r="G78" s="56" t="s">
        <v>40</v>
      </c>
      <c r="H78" s="55">
        <v>70</v>
      </c>
      <c r="I78" s="56">
        <v>122</v>
      </c>
    </row>
    <row r="79" spans="1:9" x14ac:dyDescent="0.25">
      <c r="A79" s="52">
        <v>73</v>
      </c>
      <c r="B79" s="57">
        <v>811</v>
      </c>
      <c r="C79" s="68" t="s">
        <v>56</v>
      </c>
      <c r="D79" s="59" t="s">
        <v>38</v>
      </c>
      <c r="E79" s="60" t="s">
        <v>41</v>
      </c>
      <c r="F79" s="55">
        <v>18</v>
      </c>
      <c r="G79" s="56" t="s">
        <v>40</v>
      </c>
      <c r="H79" s="55">
        <v>70</v>
      </c>
      <c r="I79" s="56">
        <v>122</v>
      </c>
    </row>
    <row r="80" spans="1:9" x14ac:dyDescent="0.25">
      <c r="A80" s="52">
        <v>74</v>
      </c>
      <c r="B80" s="57">
        <v>812</v>
      </c>
      <c r="C80" s="68" t="s">
        <v>56</v>
      </c>
      <c r="D80" s="59" t="s">
        <v>38</v>
      </c>
      <c r="E80" s="60" t="s">
        <v>42</v>
      </c>
      <c r="F80" s="55">
        <v>18</v>
      </c>
      <c r="G80" s="56">
        <v>40</v>
      </c>
      <c r="H80" s="55">
        <v>60</v>
      </c>
      <c r="I80" s="56">
        <v>122</v>
      </c>
    </row>
    <row r="81" spans="1:9" x14ac:dyDescent="0.25">
      <c r="A81" s="52">
        <v>75</v>
      </c>
      <c r="B81" s="57">
        <v>813</v>
      </c>
      <c r="C81" s="68" t="s">
        <v>56</v>
      </c>
      <c r="D81" s="59" t="s">
        <v>38</v>
      </c>
      <c r="E81" s="60" t="s">
        <v>43</v>
      </c>
      <c r="F81" s="55">
        <v>18</v>
      </c>
      <c r="G81" s="56">
        <v>40</v>
      </c>
      <c r="H81" s="55">
        <v>60</v>
      </c>
      <c r="I81" s="56">
        <v>122</v>
      </c>
    </row>
    <row r="82" spans="1:9" x14ac:dyDescent="0.25">
      <c r="A82" s="52">
        <v>76</v>
      </c>
      <c r="B82" s="57">
        <v>814</v>
      </c>
      <c r="C82" s="68" t="s">
        <v>56</v>
      </c>
      <c r="D82" s="59" t="s">
        <v>38</v>
      </c>
      <c r="E82" s="60" t="s">
        <v>44</v>
      </c>
      <c r="F82" s="55">
        <v>18</v>
      </c>
      <c r="G82" s="56">
        <v>40</v>
      </c>
      <c r="H82" s="55">
        <v>50</v>
      </c>
      <c r="I82" s="56">
        <v>122</v>
      </c>
    </row>
    <row r="83" spans="1:9" x14ac:dyDescent="0.25">
      <c r="A83" s="52">
        <v>77</v>
      </c>
      <c r="B83" s="57">
        <v>815</v>
      </c>
      <c r="C83" s="68" t="s">
        <v>56</v>
      </c>
      <c r="D83" s="59" t="s">
        <v>38</v>
      </c>
      <c r="E83" s="60" t="s">
        <v>45</v>
      </c>
      <c r="F83" s="55">
        <v>18</v>
      </c>
      <c r="G83" s="56">
        <v>40</v>
      </c>
      <c r="H83" s="55">
        <v>50</v>
      </c>
      <c r="I83" s="56">
        <v>122</v>
      </c>
    </row>
    <row r="84" spans="1:9" x14ac:dyDescent="0.25">
      <c r="A84" s="52">
        <v>78</v>
      </c>
      <c r="B84" s="57">
        <v>816</v>
      </c>
      <c r="C84" s="68" t="s">
        <v>56</v>
      </c>
      <c r="D84" s="59" t="s">
        <v>38</v>
      </c>
      <c r="E84" s="60" t="s">
        <v>46</v>
      </c>
      <c r="F84" s="55">
        <v>18</v>
      </c>
      <c r="G84" s="56">
        <v>40</v>
      </c>
      <c r="H84" s="55">
        <v>50</v>
      </c>
      <c r="I84" s="56">
        <v>122</v>
      </c>
    </row>
    <row r="85" spans="1:9" x14ac:dyDescent="0.25">
      <c r="A85" s="52">
        <v>79</v>
      </c>
      <c r="B85" s="57">
        <v>817</v>
      </c>
      <c r="C85" s="68" t="s">
        <v>56</v>
      </c>
      <c r="D85" s="59" t="s">
        <v>38</v>
      </c>
      <c r="E85" s="60" t="s">
        <v>47</v>
      </c>
      <c r="F85" s="55">
        <v>18</v>
      </c>
      <c r="G85" s="56">
        <v>40</v>
      </c>
      <c r="H85" s="55">
        <v>50</v>
      </c>
      <c r="I85" s="56">
        <v>122</v>
      </c>
    </row>
    <row r="86" spans="1:9" x14ac:dyDescent="0.25">
      <c r="A86" s="52">
        <v>80</v>
      </c>
      <c r="B86" s="57">
        <v>820</v>
      </c>
      <c r="C86" s="68" t="s">
        <v>56</v>
      </c>
      <c r="D86" s="59" t="s">
        <v>38</v>
      </c>
      <c r="E86" s="60" t="s">
        <v>48</v>
      </c>
      <c r="F86" s="55">
        <v>18</v>
      </c>
      <c r="G86" s="56">
        <v>60</v>
      </c>
      <c r="H86" s="55">
        <v>25</v>
      </c>
      <c r="I86" s="56">
        <v>122</v>
      </c>
    </row>
    <row r="87" spans="1:9" x14ac:dyDescent="0.25">
      <c r="A87" s="52">
        <v>81</v>
      </c>
      <c r="B87" s="57">
        <v>830</v>
      </c>
      <c r="C87" s="68" t="s">
        <v>56</v>
      </c>
      <c r="D87" s="59" t="s">
        <v>38</v>
      </c>
      <c r="E87" s="60" t="s">
        <v>49</v>
      </c>
      <c r="F87" s="55">
        <v>18</v>
      </c>
      <c r="G87" s="56">
        <v>40</v>
      </c>
      <c r="H87" s="55">
        <v>50</v>
      </c>
      <c r="I87" s="56">
        <v>122</v>
      </c>
    </row>
    <row r="88" spans="1:9" x14ac:dyDescent="0.25">
      <c r="A88" s="52">
        <v>82</v>
      </c>
      <c r="B88" s="57">
        <v>840</v>
      </c>
      <c r="C88" s="68" t="s">
        <v>56</v>
      </c>
      <c r="D88" s="59" t="s">
        <v>38</v>
      </c>
      <c r="E88" s="60" t="s">
        <v>50</v>
      </c>
      <c r="F88" s="61">
        <v>18</v>
      </c>
      <c r="G88" s="62">
        <v>40</v>
      </c>
      <c r="H88" s="61">
        <v>70</v>
      </c>
      <c r="I88" s="62">
        <v>122</v>
      </c>
    </row>
  </sheetData>
  <sheetProtection sheet="1" select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AC6B664162E845A849D1C62CADC6E8" ma:contentTypeVersion="18" ma:contentTypeDescription="Ein neues Dokument erstellen." ma:contentTypeScope="" ma:versionID="cd21ea12691507d0c32d747e17e7791b">
  <xsd:schema xmlns:xsd="http://www.w3.org/2001/XMLSchema" xmlns:xs="http://www.w3.org/2001/XMLSchema" xmlns:p="http://schemas.microsoft.com/office/2006/metadata/properties" xmlns:ns2="7eb6662c-2fbd-4504-92f9-4e9e5c2a7172" xmlns:ns3="262d698e-d96a-4bf4-964a-2cef6de96dee" xmlns:ns4="83bc9a73-5ee9-4570-a51c-fc84dc6df32a" targetNamespace="http://schemas.microsoft.com/office/2006/metadata/properties" ma:root="true" ma:fieldsID="6ed571684645df1b845ea170ffbfeccc" ns2:_="" ns3:_="" ns4:_="">
    <xsd:import namespace="7eb6662c-2fbd-4504-92f9-4e9e5c2a7172"/>
    <xsd:import namespace="262d698e-d96a-4bf4-964a-2cef6de96dee"/>
    <xsd:import namespace="83bc9a73-5ee9-4570-a51c-fc84dc6df3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6662c-2fbd-4504-92f9-4e9e5c2a71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a551e3ee-3b17-4b23-9945-dad4a90140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2d698e-d96a-4bf4-964a-2cef6de96de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c9a73-5ee9-4570-a51c-fc84dc6df32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ab232c2-b185-4433-bf0a-b3562a7fa803}" ma:internalName="TaxCatchAll" ma:showField="CatchAllData" ma:web="83bc9a73-5ee9-4570-a51c-fc84dc6df3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b6662c-2fbd-4504-92f9-4e9e5c2a7172">
      <Terms xmlns="http://schemas.microsoft.com/office/infopath/2007/PartnerControls"/>
    </lcf76f155ced4ddcb4097134ff3c332f>
    <TaxCatchAll xmlns="83bc9a73-5ee9-4570-a51c-fc84dc6df32a"/>
  </documentManagement>
</p:properties>
</file>

<file path=customXml/itemProps1.xml><?xml version="1.0" encoding="utf-8"?>
<ds:datastoreItem xmlns:ds="http://schemas.openxmlformats.org/officeDocument/2006/customXml" ds:itemID="{D9AE5D1A-6C2C-4B3F-905A-2E51F36B88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E0B3BB-A990-44B5-B275-E5D92C41E3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6662c-2fbd-4504-92f9-4e9e5c2a7172"/>
    <ds:schemaRef ds:uri="262d698e-d96a-4bf4-964a-2cef6de96dee"/>
    <ds:schemaRef ds:uri="83bc9a73-5ee9-4570-a51c-fc84dc6df3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7EE377-55D1-48E8-9F27-ADCC5E1A827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DM WA 2024</vt:lpstr>
      <vt:lpstr>Meldenummern</vt:lpstr>
      <vt:lpstr>'DM WA 2024'!Druckbereich</vt:lpstr>
      <vt:lpstr>Meldenummern!Druckbereich</vt:lpstr>
      <vt:lpstr>'DM WA 2024'!Drucktitel</vt:lpstr>
      <vt:lpstr>'DM WA 2024'!Excel_BuiltIn_Print_Area</vt:lpstr>
      <vt:lpstr>Meldenummern!Excel_BuiltIn_Print_Area</vt:lpstr>
      <vt:lpstr>'DM WA 2024'!Excel_BuiltIn_Print_Titles</vt:lpstr>
      <vt:lpstr>'DM WA 2024'!OLE_LINK1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</dc:creator>
  <cp:lastModifiedBy>Judith Hintzen</cp:lastModifiedBy>
  <dcterms:created xsi:type="dcterms:W3CDTF">2024-05-21T13:48:59Z</dcterms:created>
  <dcterms:modified xsi:type="dcterms:W3CDTF">2024-06-06T09:59:59Z</dcterms:modified>
</cp:coreProperties>
</file>